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2" tabRatio="642"/>
  </bookViews>
  <sheets>
    <sheet name="September" sheetId="14" r:id="rId1"/>
    <sheet name="August" sheetId="13" r:id="rId2"/>
    <sheet name="July" sheetId="12" r:id="rId3"/>
    <sheet name="June" sheetId="11" r:id="rId4"/>
    <sheet name="May" sheetId="10" r:id="rId5"/>
    <sheet name="April" sheetId="9" r:id="rId6"/>
    <sheet name="March" sheetId="15" r:id="rId7"/>
    <sheet name="February" sheetId="16" r:id="rId8"/>
    <sheet name="January" sheetId="17" r:id="rId9"/>
    <sheet name="December" sheetId="18" r:id="rId10"/>
    <sheet name="November" sheetId="19" r:id="rId11"/>
    <sheet name="October" sheetId="20" r:id="rId12"/>
    <sheet name="Summary by Month" sheetId="2" r:id="rId13"/>
  </sheets>
  <externalReferences>
    <externalReference r:id="rId14"/>
    <externalReference r:id="rId15"/>
  </externalReferences>
  <definedNames>
    <definedName name="_xlnm.Print_Area" localSheetId="5">April!$A$1:$AG$61</definedName>
    <definedName name="_xlnm.Print_Area" localSheetId="1">August!$A$1:$AG$61</definedName>
    <definedName name="_xlnm.Print_Area" localSheetId="9">December!$A$1:$AG$61</definedName>
    <definedName name="_xlnm.Print_Area" localSheetId="7">February!$A$1:$AG$61</definedName>
    <definedName name="_xlnm.Print_Area" localSheetId="8">January!$A$1:$AG$61</definedName>
    <definedName name="_xlnm.Print_Area" localSheetId="2">July!$A$1:$AG$61</definedName>
    <definedName name="_xlnm.Print_Area" localSheetId="3">June!$A$1:$AG$61</definedName>
    <definedName name="_xlnm.Print_Area" localSheetId="6">March!$A$1:$AG$61</definedName>
    <definedName name="_xlnm.Print_Area" localSheetId="4">May!$A$1:$AG$61</definedName>
    <definedName name="_xlnm.Print_Area" localSheetId="10">November!$A$1:$AG$61</definedName>
    <definedName name="_xlnm.Print_Area" localSheetId="11">October!$A$1:$AG$61</definedName>
    <definedName name="_xlnm.Print_Area" localSheetId="0">September!$A$1:$AG$61</definedName>
    <definedName name="_xlnm.Print_Area" localSheetId="12">'Summary by Month'!$A$1:$T$60</definedName>
  </definedNames>
  <calcPr calcId="125725" concurrentCalc="0"/>
</workbook>
</file>

<file path=xl/calcChain.xml><?xml version="1.0" encoding="utf-8"?>
<calcChain xmlns="http://schemas.openxmlformats.org/spreadsheetml/2006/main">
  <c r="Y29" i="14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AF59" i="20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59" i="1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8"/>
  <c r="AE60"/>
  <c r="AD60"/>
  <c r="AC60"/>
  <c r="O47" i="2"/>
  <c r="AB60" i="18"/>
  <c r="AA60"/>
  <c r="Z60"/>
  <c r="Y60"/>
  <c r="K47" i="2"/>
  <c r="AF59" i="18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O60"/>
  <c r="H47" i="2"/>
  <c r="N60" i="18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E60"/>
  <c r="C47" i="2"/>
  <c r="D60" i="18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7"/>
  <c r="AE60"/>
  <c r="Q48" i="2"/>
  <c r="AD60" i="17"/>
  <c r="AC60"/>
  <c r="O48" i="2"/>
  <c r="AB60" i="17"/>
  <c r="AA60"/>
  <c r="M48" i="2"/>
  <c r="Z60" i="17"/>
  <c r="Y60"/>
  <c r="K48" i="2"/>
  <c r="AF59" i="17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D48" i="2"/>
  <c r="E60" i="17"/>
  <c r="C48" i="2"/>
  <c r="D60" i="17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6"/>
  <c r="AD60"/>
  <c r="P49" i="2"/>
  <c r="AC60" i="16"/>
  <c r="AB60"/>
  <c r="P60"/>
  <c r="I49" i="2"/>
  <c r="O60" i="16"/>
  <c r="H49" i="2"/>
  <c r="N60" i="16"/>
  <c r="F60"/>
  <c r="D49" i="2"/>
  <c r="E60" i="16"/>
  <c r="C49" i="2"/>
  <c r="D60" i="16"/>
  <c r="B49" i="2"/>
  <c r="AF56" i="1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5"/>
  <c r="AE60"/>
  <c r="Q50" i="2"/>
  <c r="AD60" i="15"/>
  <c r="P50" i="2"/>
  <c r="AC60" i="15"/>
  <c r="AB60"/>
  <c r="AA60"/>
  <c r="M50" i="2"/>
  <c r="Z60" i="15"/>
  <c r="L50" i="2"/>
  <c r="Y60" i="15"/>
  <c r="K50" i="2"/>
  <c r="AF59" i="15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O60"/>
  <c r="H50" i="2"/>
  <c r="N60" i="15"/>
  <c r="G50" i="2"/>
  <c r="P59" i="15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E60"/>
  <c r="D60"/>
  <c r="B50" i="2"/>
  <c r="F59" i="15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9"/>
  <c r="AE60"/>
  <c r="Q51" i="2"/>
  <c r="AD60" i="9"/>
  <c r="P51" i="2"/>
  <c r="AC60" i="9"/>
  <c r="O51" i="2"/>
  <c r="AB60" i="9"/>
  <c r="AA60"/>
  <c r="M51" i="2"/>
  <c r="Z60" i="9"/>
  <c r="Y60"/>
  <c r="K51" i="2"/>
  <c r="AF58" i="9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O60"/>
  <c r="H51" i="2"/>
  <c r="N60" i="9"/>
  <c r="G51" i="2"/>
  <c r="P58" i="9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D51" i="2"/>
  <c r="E60" i="9"/>
  <c r="C51" i="2"/>
  <c r="D60" i="9"/>
  <c r="B51" i="2"/>
  <c r="F58" i="9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E60" i="10"/>
  <c r="Q52" i="2"/>
  <c r="AD60" i="10"/>
  <c r="AC60"/>
  <c r="AB60"/>
  <c r="N52" i="2"/>
  <c r="AA60" i="10"/>
  <c r="M52" i="2"/>
  <c r="Z60" i="10"/>
  <c r="Y60"/>
  <c r="AF59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I52" i="2"/>
  <c r="O60" i="10"/>
  <c r="H52" i="2"/>
  <c r="N60" i="1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D52" i="2"/>
  <c r="E60" i="10"/>
  <c r="C52" i="2"/>
  <c r="D60" i="1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1"/>
  <c r="R53" i="2"/>
  <c r="AD60" i="11"/>
  <c r="P53" i="2"/>
  <c r="AC60" i="11"/>
  <c r="AB60"/>
  <c r="AA60"/>
  <c r="M53" i="2"/>
  <c r="Z60" i="11"/>
  <c r="L53" i="2"/>
  <c r="Y60" i="11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D53" i="2"/>
  <c r="E60" i="11"/>
  <c r="D60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2"/>
  <c r="AE60"/>
  <c r="AD60"/>
  <c r="P54" i="2"/>
  <c r="AC60" i="12"/>
  <c r="O54" i="2"/>
  <c r="AB60" i="12"/>
  <c r="AA60"/>
  <c r="Z60"/>
  <c r="L54" i="2"/>
  <c r="Y60" i="12"/>
  <c r="K54" i="2"/>
  <c r="AE59" i="12"/>
  <c r="AD59"/>
  <c r="AC59"/>
  <c r="AB59"/>
  <c r="AA59"/>
  <c r="Z59"/>
  <c r="Y59"/>
  <c r="AE58"/>
  <c r="AD58"/>
  <c r="AC58"/>
  <c r="AB58"/>
  <c r="AA58"/>
  <c r="Z58"/>
  <c r="Y58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I54" i="2"/>
  <c r="O60" i="12"/>
  <c r="N60"/>
  <c r="G54" i="2"/>
  <c r="P59" i="12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D54" i="2"/>
  <c r="E60" i="12"/>
  <c r="D60"/>
  <c r="B54" i="2"/>
  <c r="F59" i="12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AF60" i="13"/>
  <c r="R55" i="2"/>
  <c r="AE60" i="13"/>
  <c r="AD60"/>
  <c r="P55" i="2"/>
  <c r="AC60" i="13"/>
  <c r="O55" i="2"/>
  <c r="AB60" i="13"/>
  <c r="N55" i="2"/>
  <c r="AA60" i="13"/>
  <c r="Z60"/>
  <c r="L55" i="2"/>
  <c r="Y60" i="13"/>
  <c r="K55" i="2"/>
  <c r="AF59" i="13"/>
  <c r="AE59"/>
  <c r="AD59"/>
  <c r="AC59"/>
  <c r="AB59"/>
  <c r="AA59"/>
  <c r="Z59"/>
  <c r="Y59"/>
  <c r="AF58"/>
  <c r="AE58"/>
  <c r="AD58"/>
  <c r="AC58"/>
  <c r="AB58"/>
  <c r="AA58"/>
  <c r="Z58"/>
  <c r="Y58"/>
  <c r="AF57"/>
  <c r="AE57"/>
  <c r="AD57"/>
  <c r="AC57"/>
  <c r="AB57"/>
  <c r="AA57"/>
  <c r="Z57"/>
  <c r="Y57"/>
  <c r="AF56"/>
  <c r="AE56"/>
  <c r="AD56"/>
  <c r="AC56"/>
  <c r="AB56"/>
  <c r="AA56"/>
  <c r="Z56"/>
  <c r="Y56"/>
  <c r="AF55"/>
  <c r="AE55"/>
  <c r="AD55"/>
  <c r="AC55"/>
  <c r="AB55"/>
  <c r="AA55"/>
  <c r="Z55"/>
  <c r="Y55"/>
  <c r="AF54"/>
  <c r="AE54"/>
  <c r="AD54"/>
  <c r="AC54"/>
  <c r="AB54"/>
  <c r="AA54"/>
  <c r="Z54"/>
  <c r="Y54"/>
  <c r="AF53"/>
  <c r="AE53"/>
  <c r="AD53"/>
  <c r="AC53"/>
  <c r="AB53"/>
  <c r="AA53"/>
  <c r="Z53"/>
  <c r="Y53"/>
  <c r="AF52"/>
  <c r="AE52"/>
  <c r="AD52"/>
  <c r="AC52"/>
  <c r="AB52"/>
  <c r="AA52"/>
  <c r="Z52"/>
  <c r="Y52"/>
  <c r="AF51"/>
  <c r="AE51"/>
  <c r="AD51"/>
  <c r="AC51"/>
  <c r="AB51"/>
  <c r="AA51"/>
  <c r="Z51"/>
  <c r="Y51"/>
  <c r="AF50"/>
  <c r="AE50"/>
  <c r="AD50"/>
  <c r="AC50"/>
  <c r="AB50"/>
  <c r="AA50"/>
  <c r="Z50"/>
  <c r="Y50"/>
  <c r="AF49"/>
  <c r="AE49"/>
  <c r="AD49"/>
  <c r="AC49"/>
  <c r="AB49"/>
  <c r="AA49"/>
  <c r="Z49"/>
  <c r="Y49"/>
  <c r="AF48"/>
  <c r="AE48"/>
  <c r="AD48"/>
  <c r="AC48"/>
  <c r="AB48"/>
  <c r="AA48"/>
  <c r="Z48"/>
  <c r="Y48"/>
  <c r="AF47"/>
  <c r="AE47"/>
  <c r="AD47"/>
  <c r="AC47"/>
  <c r="AB47"/>
  <c r="AA47"/>
  <c r="Z47"/>
  <c r="Y47"/>
  <c r="AF46"/>
  <c r="AE46"/>
  <c r="AD46"/>
  <c r="AC46"/>
  <c r="AB46"/>
  <c r="AA46"/>
  <c r="Z46"/>
  <c r="Y46"/>
  <c r="AF45"/>
  <c r="AE45"/>
  <c r="AD45"/>
  <c r="AC45"/>
  <c r="AB45"/>
  <c r="AA45"/>
  <c r="Z45"/>
  <c r="Y45"/>
  <c r="AF44"/>
  <c r="AE44"/>
  <c r="AD44"/>
  <c r="AC44"/>
  <c r="AB44"/>
  <c r="AA44"/>
  <c r="Z44"/>
  <c r="Y44"/>
  <c r="AF43"/>
  <c r="AE43"/>
  <c r="AD43"/>
  <c r="AC43"/>
  <c r="AB43"/>
  <c r="AA43"/>
  <c r="Z43"/>
  <c r="Y43"/>
  <c r="AF42"/>
  <c r="AE42"/>
  <c r="AD42"/>
  <c r="AC42"/>
  <c r="AB42"/>
  <c r="AA42"/>
  <c r="Z42"/>
  <c r="Y42"/>
  <c r="AF41"/>
  <c r="AE41"/>
  <c r="AD41"/>
  <c r="AC41"/>
  <c r="AB41"/>
  <c r="AA41"/>
  <c r="Z41"/>
  <c r="Y41"/>
  <c r="AF40"/>
  <c r="AE40"/>
  <c r="AD40"/>
  <c r="AC40"/>
  <c r="AB40"/>
  <c r="AA40"/>
  <c r="Z40"/>
  <c r="Y40"/>
  <c r="AF39"/>
  <c r="AE39"/>
  <c r="AD39"/>
  <c r="AC39"/>
  <c r="AB39"/>
  <c r="AA39"/>
  <c r="Z39"/>
  <c r="Y39"/>
  <c r="AF38"/>
  <c r="AE38"/>
  <c r="AD38"/>
  <c r="AC38"/>
  <c r="AB38"/>
  <c r="AA38"/>
  <c r="Z38"/>
  <c r="Y38"/>
  <c r="AF37"/>
  <c r="AE37"/>
  <c r="AD37"/>
  <c r="AC37"/>
  <c r="AB37"/>
  <c r="AA37"/>
  <c r="Z37"/>
  <c r="Y37"/>
  <c r="AF36"/>
  <c r="AE36"/>
  <c r="AD36"/>
  <c r="AC36"/>
  <c r="AB36"/>
  <c r="AA36"/>
  <c r="Z36"/>
  <c r="Y36"/>
  <c r="AF35"/>
  <c r="AE35"/>
  <c r="AD35"/>
  <c r="AC35"/>
  <c r="AB35"/>
  <c r="AA35"/>
  <c r="Z35"/>
  <c r="Y35"/>
  <c r="AF34"/>
  <c r="AE34"/>
  <c r="AD34"/>
  <c r="AC34"/>
  <c r="AB34"/>
  <c r="AA34"/>
  <c r="Z34"/>
  <c r="Y34"/>
  <c r="AF33"/>
  <c r="AE33"/>
  <c r="AD33"/>
  <c r="AC33"/>
  <c r="AB33"/>
  <c r="AA33"/>
  <c r="Z33"/>
  <c r="Y33"/>
  <c r="AF32"/>
  <c r="AE32"/>
  <c r="AD32"/>
  <c r="AC32"/>
  <c r="AB32"/>
  <c r="AA32"/>
  <c r="Z32"/>
  <c r="Y32"/>
  <c r="AF31"/>
  <c r="AE31"/>
  <c r="AD31"/>
  <c r="AC31"/>
  <c r="AB31"/>
  <c r="AA31"/>
  <c r="Z31"/>
  <c r="Y31"/>
  <c r="AF30"/>
  <c r="AE30"/>
  <c r="AD30"/>
  <c r="AC30"/>
  <c r="AB30"/>
  <c r="AA30"/>
  <c r="Z30"/>
  <c r="Y30"/>
  <c r="AF29"/>
  <c r="AE29"/>
  <c r="AD29"/>
  <c r="AC29"/>
  <c r="AB29"/>
  <c r="AA29"/>
  <c r="Z29"/>
  <c r="Y29"/>
  <c r="P60"/>
  <c r="O60"/>
  <c r="N60"/>
  <c r="G55" i="2"/>
  <c r="P59" i="13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F60"/>
  <c r="E60"/>
  <c r="D60"/>
  <c r="B55" i="2"/>
  <c r="F59" i="13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R56" i="2"/>
  <c r="P56"/>
  <c r="O56"/>
  <c r="L56"/>
  <c r="K56"/>
  <c r="I56"/>
  <c r="G56"/>
  <c r="C56"/>
  <c r="B56"/>
  <c r="AF60" i="20"/>
  <c r="R45" i="2"/>
  <c r="AE57" i="16"/>
  <c r="AD57"/>
  <c r="AC57"/>
  <c r="AB57"/>
  <c r="AA57"/>
  <c r="Z57"/>
  <c r="Y57"/>
  <c r="P57"/>
  <c r="O57"/>
  <c r="N57"/>
  <c r="F57"/>
  <c r="E57"/>
  <c r="D57"/>
  <c r="G60" i="19"/>
  <c r="G60" i="18"/>
  <c r="G60" i="16"/>
  <c r="G60" i="15"/>
  <c r="G60" i="10"/>
  <c r="G60" i="11"/>
  <c r="G60" i="13"/>
  <c r="G60" i="14"/>
  <c r="E60" i="2"/>
  <c r="AE60" i="20"/>
  <c r="Q45" i="2"/>
  <c r="AD60" i="20"/>
  <c r="P45" i="2"/>
  <c r="AC60" i="20"/>
  <c r="O45" i="2"/>
  <c r="AB60" i="20"/>
  <c r="AA60"/>
  <c r="M45" i="2"/>
  <c r="Z60" i="20"/>
  <c r="L45" i="2"/>
  <c r="Y60" i="20"/>
  <c r="K45" i="2"/>
  <c r="P60" i="20"/>
  <c r="O60"/>
  <c r="H45" i="2"/>
  <c r="N60" i="20"/>
  <c r="G45" i="2"/>
  <c r="F60" i="20"/>
  <c r="D45" i="2"/>
  <c r="E60" i="20"/>
  <c r="C45" i="2"/>
  <c r="D60" i="20"/>
  <c r="B45" i="2"/>
  <c r="AF60" i="19"/>
  <c r="R46" i="2"/>
  <c r="Y60" i="19"/>
  <c r="K46" i="2"/>
  <c r="Z60" i="19"/>
  <c r="L46" i="2"/>
  <c r="AA60" i="19"/>
  <c r="M46" i="2"/>
  <c r="AB60" i="19"/>
  <c r="N46" i="2"/>
  <c r="AC60" i="19"/>
  <c r="O46" i="2"/>
  <c r="AD60" i="19"/>
  <c r="P46" i="2"/>
  <c r="AE60" i="19"/>
  <c r="Q46" i="2"/>
  <c r="N60" i="19"/>
  <c r="G46" i="2"/>
  <c r="O60" i="19"/>
  <c r="H46" i="2"/>
  <c r="P60" i="19"/>
  <c r="I46" i="2"/>
  <c r="D60" i="19"/>
  <c r="B46" i="2"/>
  <c r="E60" i="19"/>
  <c r="C46" i="2"/>
  <c r="F60" i="19"/>
  <c r="D46" i="2"/>
  <c r="C29" i="20"/>
  <c r="O49" i="2"/>
  <c r="R49"/>
  <c r="N48"/>
  <c r="P48"/>
  <c r="R48"/>
  <c r="G48"/>
  <c r="I48"/>
  <c r="G47"/>
  <c r="I47"/>
  <c r="B47"/>
  <c r="D47"/>
  <c r="N49"/>
  <c r="H48"/>
  <c r="B48"/>
  <c r="L47"/>
  <c r="M47"/>
  <c r="N47"/>
  <c r="P47"/>
  <c r="Q47"/>
  <c r="R47"/>
  <c r="C30" i="14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31" i="13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30"/>
  <c r="C30" i="12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30" i="11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30" i="1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30" i="9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W59" i="15"/>
  <c r="L5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30" i="16"/>
  <c r="X30"/>
  <c r="W59" i="17"/>
  <c r="L59"/>
  <c r="C31"/>
  <c r="C32"/>
  <c r="C30"/>
  <c r="X30"/>
  <c r="W59" i="18"/>
  <c r="L59"/>
  <c r="C30"/>
  <c r="C31"/>
  <c r="C31" i="19"/>
  <c r="C32"/>
  <c r="C30"/>
  <c r="M30"/>
  <c r="W59" i="20"/>
  <c r="L59"/>
  <c r="C30"/>
  <c r="M30"/>
  <c r="X29" i="15"/>
  <c r="J45" i="2"/>
  <c r="J46"/>
  <c r="J47"/>
  <c r="J48"/>
  <c r="J49"/>
  <c r="J50"/>
  <c r="F45"/>
  <c r="F46"/>
  <c r="F47"/>
  <c r="F48"/>
  <c r="F49"/>
  <c r="F50"/>
  <c r="AK61" i="20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X26"/>
  <c r="AK61" i="1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X30"/>
  <c r="W30"/>
  <c r="L30"/>
  <c r="X29"/>
  <c r="W29"/>
  <c r="M29"/>
  <c r="L29"/>
  <c r="M27"/>
  <c r="X26"/>
  <c r="AK61" i="18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X26"/>
  <c r="AK61" i="17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M31"/>
  <c r="L31"/>
  <c r="W30"/>
  <c r="M30"/>
  <c r="L30"/>
  <c r="X29"/>
  <c r="W29"/>
  <c r="M29"/>
  <c r="L29"/>
  <c r="M27"/>
  <c r="X26"/>
  <c r="AK61" i="16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X26"/>
  <c r="AK61" i="15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W29"/>
  <c r="L29"/>
  <c r="M27"/>
  <c r="X26"/>
  <c r="X59"/>
  <c r="M59"/>
  <c r="C32" i="18"/>
  <c r="M31"/>
  <c r="X31"/>
  <c r="M30"/>
  <c r="X30"/>
  <c r="X31" i="19"/>
  <c r="X30" i="20"/>
  <c r="C31"/>
  <c r="C32"/>
  <c r="C33"/>
  <c r="M30" i="16"/>
  <c r="C31"/>
  <c r="M32" i="17"/>
  <c r="C33"/>
  <c r="X32"/>
  <c r="X31"/>
  <c r="C33" i="18"/>
  <c r="M32"/>
  <c r="X32"/>
  <c r="C33" i="19"/>
  <c r="M32"/>
  <c r="X32"/>
  <c r="M31"/>
  <c r="M29" i="15"/>
  <c r="AK61" i="9"/>
  <c r="X32" i="20"/>
  <c r="X31"/>
  <c r="M31"/>
  <c r="M32"/>
  <c r="X31" i="16"/>
  <c r="M31"/>
  <c r="C32"/>
  <c r="X33" i="17"/>
  <c r="C34"/>
  <c r="M33"/>
  <c r="M33" i="18"/>
  <c r="C34"/>
  <c r="X33"/>
  <c r="M33" i="19"/>
  <c r="C34"/>
  <c r="X33"/>
  <c r="M33" i="20"/>
  <c r="X33"/>
  <c r="C34"/>
  <c r="X30" i="15"/>
  <c r="M30"/>
  <c r="M27" i="9"/>
  <c r="X26"/>
  <c r="M27" i="10"/>
  <c r="X26"/>
  <c r="M27" i="11"/>
  <c r="M27" i="12"/>
  <c r="X26"/>
  <c r="M27" i="13"/>
  <c r="X26"/>
  <c r="I55" i="2"/>
  <c r="C54"/>
  <c r="W58" i="14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Q56" i="2"/>
  <c r="M56"/>
  <c r="X29" i="14"/>
  <c r="W29"/>
  <c r="M29"/>
  <c r="L29"/>
  <c r="M27"/>
  <c r="X26"/>
  <c r="H55" i="2"/>
  <c r="W59" i="13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Q55" i="2"/>
  <c r="M55"/>
  <c r="X29" i="13"/>
  <c r="W29"/>
  <c r="M29"/>
  <c r="L29"/>
  <c r="M54" i="2"/>
  <c r="H54"/>
  <c r="R54"/>
  <c r="W59" i="12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M30"/>
  <c r="Q54" i="2"/>
  <c r="X29" i="12"/>
  <c r="W29"/>
  <c r="M29"/>
  <c r="L29"/>
  <c r="W58" i="11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C53" i="2"/>
  <c r="X26" i="11"/>
  <c r="W59" i="10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30"/>
  <c r="X29"/>
  <c r="W29"/>
  <c r="M29"/>
  <c r="L29"/>
  <c r="W58" i="9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M31"/>
  <c r="X29"/>
  <c r="W29"/>
  <c r="M29"/>
  <c r="L29"/>
  <c r="R51" i="2"/>
  <c r="J51"/>
  <c r="J52"/>
  <c r="J53"/>
  <c r="J54"/>
  <c r="J55"/>
  <c r="J56"/>
  <c r="F51"/>
  <c r="F52"/>
  <c r="F53"/>
  <c r="F54"/>
  <c r="F55"/>
  <c r="F56"/>
  <c r="C33" i="16"/>
  <c r="X32"/>
  <c r="M32"/>
  <c r="M34" i="17"/>
  <c r="X34"/>
  <c r="C35"/>
  <c r="M34" i="18"/>
  <c r="C35"/>
  <c r="X34"/>
  <c r="M34" i="19"/>
  <c r="C35"/>
  <c r="X34"/>
  <c r="M34" i="20"/>
  <c r="X34"/>
  <c r="C35"/>
  <c r="X31" i="15"/>
  <c r="M31"/>
  <c r="M31" i="12"/>
  <c r="X30" i="9"/>
  <c r="O53" i="2"/>
  <c r="D56"/>
  <c r="X30" i="11"/>
  <c r="M31"/>
  <c r="M30" i="13"/>
  <c r="X31"/>
  <c r="X30"/>
  <c r="X30" i="14"/>
  <c r="M31"/>
  <c r="M30"/>
  <c r="N56" i="2"/>
  <c r="X30" i="12"/>
  <c r="B53" i="2"/>
  <c r="X31" i="11"/>
  <c r="M30"/>
  <c r="M30" i="10"/>
  <c r="X31" i="9"/>
  <c r="M30"/>
  <c r="N54" i="2"/>
  <c r="K53"/>
  <c r="X33" i="16"/>
  <c r="C34"/>
  <c r="M33"/>
  <c r="C36" i="17"/>
  <c r="X35"/>
  <c r="M35"/>
  <c r="C36" i="18"/>
  <c r="M35"/>
  <c r="X35"/>
  <c r="C36" i="19"/>
  <c r="M35"/>
  <c r="X35"/>
  <c r="C36" i="20"/>
  <c r="M35"/>
  <c r="X35"/>
  <c r="X32" i="15"/>
  <c r="M32"/>
  <c r="X31" i="14"/>
  <c r="X31" i="12"/>
  <c r="M32" i="14"/>
  <c r="M32" i="11"/>
  <c r="N53" i="2"/>
  <c r="I51"/>
  <c r="M31" i="13"/>
  <c r="X32" i="11"/>
  <c r="X31" i="10"/>
  <c r="M31"/>
  <c r="M32" i="9"/>
  <c r="X32"/>
  <c r="X34" i="16"/>
  <c r="C35"/>
  <c r="M34"/>
  <c r="M36" i="17"/>
  <c r="C37"/>
  <c r="X36"/>
  <c r="C37" i="18"/>
  <c r="M36"/>
  <c r="X36"/>
  <c r="C37" i="19"/>
  <c r="M36"/>
  <c r="X36"/>
  <c r="M36" i="20"/>
  <c r="C37"/>
  <c r="X36"/>
  <c r="X33" i="15"/>
  <c r="M33"/>
  <c r="X32" i="14"/>
  <c r="M32" i="12"/>
  <c r="X32"/>
  <c r="M32" i="13"/>
  <c r="X32"/>
  <c r="X33" i="14"/>
  <c r="M33"/>
  <c r="X33" i="12"/>
  <c r="M33"/>
  <c r="X33" i="11"/>
  <c r="M33"/>
  <c r="M32" i="10"/>
  <c r="X32"/>
  <c r="X33" i="9"/>
  <c r="M33"/>
  <c r="X35" i="16"/>
  <c r="M35"/>
  <c r="C36"/>
  <c r="X37" i="17"/>
  <c r="C38"/>
  <c r="M37"/>
  <c r="M37" i="18"/>
  <c r="C38"/>
  <c r="X37"/>
  <c r="M37" i="19"/>
  <c r="C38"/>
  <c r="X37"/>
  <c r="M37" i="20"/>
  <c r="X37"/>
  <c r="C38"/>
  <c r="X34" i="15"/>
  <c r="M34"/>
  <c r="M33" i="13"/>
  <c r="X33"/>
  <c r="M34" i="14"/>
  <c r="X34"/>
  <c r="M34" i="12"/>
  <c r="X34"/>
  <c r="M34" i="11"/>
  <c r="X34"/>
  <c r="X33" i="10"/>
  <c r="M33"/>
  <c r="M34" i="9"/>
  <c r="X34"/>
  <c r="C37" i="16"/>
  <c r="X36"/>
  <c r="M36"/>
  <c r="M38" i="17"/>
  <c r="X38"/>
  <c r="C39"/>
  <c r="M38" i="18"/>
  <c r="C39"/>
  <c r="X38"/>
  <c r="M38" i="19"/>
  <c r="C39"/>
  <c r="X38"/>
  <c r="M38" i="20"/>
  <c r="C39"/>
  <c r="X38"/>
  <c r="X35" i="15"/>
  <c r="M35"/>
  <c r="M34" i="13"/>
  <c r="X34"/>
  <c r="X35" i="14"/>
  <c r="M35"/>
  <c r="M35" i="12"/>
  <c r="X35"/>
  <c r="X35" i="11"/>
  <c r="M35"/>
  <c r="M34" i="10"/>
  <c r="X34"/>
  <c r="X35" i="9"/>
  <c r="M35"/>
  <c r="X37" i="16"/>
  <c r="C38"/>
  <c r="M37"/>
  <c r="C40" i="17"/>
  <c r="X39"/>
  <c r="M39"/>
  <c r="C40" i="18"/>
  <c r="M39"/>
  <c r="X39"/>
  <c r="C40" i="19"/>
  <c r="M39"/>
  <c r="X39"/>
  <c r="C40" i="20"/>
  <c r="M39"/>
  <c r="X39"/>
  <c r="X36" i="15"/>
  <c r="M36"/>
  <c r="X35" i="13"/>
  <c r="M35"/>
  <c r="X36" i="14"/>
  <c r="M36"/>
  <c r="M36" i="12"/>
  <c r="X36"/>
  <c r="M36" i="11"/>
  <c r="X36"/>
  <c r="M35" i="10"/>
  <c r="X35"/>
  <c r="M36" i="9"/>
  <c r="X36"/>
  <c r="X38" i="16"/>
  <c r="C39"/>
  <c r="M38"/>
  <c r="C41" i="17"/>
  <c r="X40"/>
  <c r="M40"/>
  <c r="C41" i="18"/>
  <c r="M40"/>
  <c r="X40"/>
  <c r="C41" i="19"/>
  <c r="M40"/>
  <c r="X40"/>
  <c r="M40" i="20"/>
  <c r="C41"/>
  <c r="X40"/>
  <c r="X37" i="15"/>
  <c r="M37"/>
  <c r="M36" i="13"/>
  <c r="X36"/>
  <c r="X37" i="14"/>
  <c r="M37"/>
  <c r="X37" i="12"/>
  <c r="M37"/>
  <c r="X37" i="11"/>
  <c r="M37"/>
  <c r="M36" i="10"/>
  <c r="X36"/>
  <c r="X37" i="9"/>
  <c r="M37"/>
  <c r="X39" i="16"/>
  <c r="M39"/>
  <c r="C40"/>
  <c r="M41" i="17"/>
  <c r="X41"/>
  <c r="C42"/>
  <c r="M41" i="18"/>
  <c r="C42"/>
  <c r="X41"/>
  <c r="M41" i="19"/>
  <c r="C42"/>
  <c r="X41"/>
  <c r="M41" i="20"/>
  <c r="X41"/>
  <c r="C42"/>
  <c r="X38" i="15"/>
  <c r="M38"/>
  <c r="X37" i="13"/>
  <c r="M37"/>
  <c r="X38" i="14"/>
  <c r="M38"/>
  <c r="M38" i="12"/>
  <c r="X38"/>
  <c r="M38" i="11"/>
  <c r="X38"/>
  <c r="X37" i="10"/>
  <c r="M37"/>
  <c r="M38" i="9"/>
  <c r="X38"/>
  <c r="C41" i="16"/>
  <c r="X40"/>
  <c r="M40"/>
  <c r="X42" i="17"/>
  <c r="C43"/>
  <c r="M42"/>
  <c r="M42" i="18"/>
  <c r="C43"/>
  <c r="X42"/>
  <c r="M42" i="19"/>
  <c r="C43"/>
  <c r="X42"/>
  <c r="M42" i="20"/>
  <c r="X42"/>
  <c r="C43"/>
  <c r="X39" i="15"/>
  <c r="M39"/>
  <c r="M38" i="13"/>
  <c r="X38"/>
  <c r="X39" i="14"/>
  <c r="M39"/>
  <c r="X39" i="12"/>
  <c r="M39"/>
  <c r="X39" i="11"/>
  <c r="M39"/>
  <c r="M38" i="10"/>
  <c r="X38"/>
  <c r="X39" i="9"/>
  <c r="M39"/>
  <c r="X41" i="16"/>
  <c r="C42"/>
  <c r="M41"/>
  <c r="C44" i="17"/>
  <c r="M43"/>
  <c r="X43"/>
  <c r="C44" i="18"/>
  <c r="M43"/>
  <c r="X43"/>
  <c r="C44" i="19"/>
  <c r="M43"/>
  <c r="X43"/>
  <c r="C44" i="20"/>
  <c r="M43"/>
  <c r="X43"/>
  <c r="X40" i="15"/>
  <c r="M40"/>
  <c r="X39" i="13"/>
  <c r="M39"/>
  <c r="X40" i="14"/>
  <c r="M40"/>
  <c r="M40" i="12"/>
  <c r="X40"/>
  <c r="M40" i="11"/>
  <c r="X40"/>
  <c r="M39" i="10"/>
  <c r="X39"/>
  <c r="M40" i="9"/>
  <c r="X40"/>
  <c r="X42" i="16"/>
  <c r="C43"/>
  <c r="M42"/>
  <c r="C45" i="17"/>
  <c r="X44"/>
  <c r="M44"/>
  <c r="C45" i="18"/>
  <c r="M44"/>
  <c r="X44"/>
  <c r="C45" i="19"/>
  <c r="M44"/>
  <c r="X44"/>
  <c r="M44" i="20"/>
  <c r="C45"/>
  <c r="X44"/>
  <c r="X41" i="15"/>
  <c r="M41"/>
  <c r="M40" i="13"/>
  <c r="X40"/>
  <c r="X41" i="14"/>
  <c r="M41"/>
  <c r="X41" i="12"/>
  <c r="M41"/>
  <c r="X41" i="11"/>
  <c r="M41"/>
  <c r="M40" i="10"/>
  <c r="X40"/>
  <c r="X41" i="9"/>
  <c r="M41"/>
  <c r="X43" i="16"/>
  <c r="M43"/>
  <c r="C44"/>
  <c r="M45" i="17"/>
  <c r="X45"/>
  <c r="C46"/>
  <c r="M45" i="18"/>
  <c r="C46"/>
  <c r="X45"/>
  <c r="M45" i="19"/>
  <c r="C46"/>
  <c r="X45"/>
  <c r="M45" i="20"/>
  <c r="C46"/>
  <c r="X45"/>
  <c r="X42" i="15"/>
  <c r="M42"/>
  <c r="X41" i="13"/>
  <c r="M41"/>
  <c r="M42" i="14"/>
  <c r="X42"/>
  <c r="M42" i="12"/>
  <c r="X42"/>
  <c r="X42" i="11"/>
  <c r="M42"/>
  <c r="X41" i="10"/>
  <c r="M41"/>
  <c r="M42" i="9"/>
  <c r="X42"/>
  <c r="C45" i="16"/>
  <c r="X44"/>
  <c r="M44"/>
  <c r="X46" i="17"/>
  <c r="C47"/>
  <c r="M46"/>
  <c r="M46" i="18"/>
  <c r="C47"/>
  <c r="X46"/>
  <c r="M46" i="19"/>
  <c r="C47"/>
  <c r="X46"/>
  <c r="M46" i="20"/>
  <c r="X46"/>
  <c r="C47"/>
  <c r="X43" i="15"/>
  <c r="M43"/>
  <c r="M42" i="13"/>
  <c r="X42"/>
  <c r="X43" i="14"/>
  <c r="M43"/>
  <c r="M43" i="12"/>
  <c r="X43"/>
  <c r="X43" i="11"/>
  <c r="M43"/>
  <c r="M42" i="10"/>
  <c r="X42"/>
  <c r="X43" i="9"/>
  <c r="M43"/>
  <c r="X45" i="16"/>
  <c r="C46"/>
  <c r="M45"/>
  <c r="C48" i="17"/>
  <c r="M47"/>
  <c r="X47"/>
  <c r="C48" i="18"/>
  <c r="M47"/>
  <c r="X47"/>
  <c r="C48" i="19"/>
  <c r="M47"/>
  <c r="X47"/>
  <c r="C48" i="20"/>
  <c r="M47"/>
  <c r="X47"/>
  <c r="X44" i="15"/>
  <c r="M44"/>
  <c r="X43" i="13"/>
  <c r="M43"/>
  <c r="X44" i="14"/>
  <c r="M44"/>
  <c r="M44" i="12"/>
  <c r="X44"/>
  <c r="X44" i="11"/>
  <c r="M44"/>
  <c r="M43" i="10"/>
  <c r="X43"/>
  <c r="M44" i="9"/>
  <c r="X44"/>
  <c r="X46" i="16"/>
  <c r="C47"/>
  <c r="M46"/>
  <c r="C49" i="17"/>
  <c r="X48"/>
  <c r="M48"/>
  <c r="C49" i="18"/>
  <c r="M48"/>
  <c r="X48"/>
  <c r="C49" i="19"/>
  <c r="M48"/>
  <c r="X48"/>
  <c r="M48" i="20"/>
  <c r="X48"/>
  <c r="C49"/>
  <c r="X45" i="15"/>
  <c r="M45"/>
  <c r="M44" i="13"/>
  <c r="X44"/>
  <c r="X45" i="14"/>
  <c r="M45"/>
  <c r="X45" i="12"/>
  <c r="M45"/>
  <c r="X45" i="11"/>
  <c r="M45"/>
  <c r="M44" i="10"/>
  <c r="X44"/>
  <c r="X45" i="9"/>
  <c r="M45"/>
  <c r="X47" i="16"/>
  <c r="M47"/>
  <c r="C48"/>
  <c r="M49" i="17"/>
  <c r="X49"/>
  <c r="C50"/>
  <c r="M49" i="18"/>
  <c r="C50"/>
  <c r="X49"/>
  <c r="M49" i="19"/>
  <c r="C50"/>
  <c r="X49"/>
  <c r="M49" i="20"/>
  <c r="C50"/>
  <c r="X49"/>
  <c r="X46" i="15"/>
  <c r="M46"/>
  <c r="M45" i="13"/>
  <c r="X45"/>
  <c r="X46" i="14"/>
  <c r="M46"/>
  <c r="M46" i="12"/>
  <c r="X46"/>
  <c r="M46" i="11"/>
  <c r="X46"/>
  <c r="X45" i="10"/>
  <c r="M45"/>
  <c r="M46" i="9"/>
  <c r="X46"/>
  <c r="C49" i="16"/>
  <c r="X48"/>
  <c r="M48"/>
  <c r="X50" i="17"/>
  <c r="C51"/>
  <c r="M50"/>
  <c r="M50" i="18"/>
  <c r="C51"/>
  <c r="X50"/>
  <c r="M50" i="19"/>
  <c r="C51"/>
  <c r="X50"/>
  <c r="M50" i="20"/>
  <c r="X50"/>
  <c r="C51"/>
  <c r="X47" i="15"/>
  <c r="M47"/>
  <c r="M46" i="13"/>
  <c r="X46"/>
  <c r="X47" i="14"/>
  <c r="M47"/>
  <c r="X47" i="12"/>
  <c r="M47"/>
  <c r="X47" i="11"/>
  <c r="M47"/>
  <c r="M46" i="10"/>
  <c r="X46"/>
  <c r="X47" i="9"/>
  <c r="M47"/>
  <c r="X49" i="16"/>
  <c r="C50"/>
  <c r="M49"/>
  <c r="C52" i="17"/>
  <c r="M51"/>
  <c r="X51"/>
  <c r="C52" i="18"/>
  <c r="M51"/>
  <c r="X51"/>
  <c r="C52" i="19"/>
  <c r="M51"/>
  <c r="X51"/>
  <c r="C52" i="20"/>
  <c r="M51"/>
  <c r="X51"/>
  <c r="X48" i="15"/>
  <c r="M48"/>
  <c r="M47" i="13"/>
  <c r="X47"/>
  <c r="X48" i="14"/>
  <c r="M48"/>
  <c r="M48" i="12"/>
  <c r="X48"/>
  <c r="X48" i="11"/>
  <c r="M48"/>
  <c r="X47" i="10"/>
  <c r="M47"/>
  <c r="M48" i="9"/>
  <c r="X48"/>
  <c r="X50" i="16"/>
  <c r="C51"/>
  <c r="M50"/>
  <c r="C53" i="17"/>
  <c r="X52"/>
  <c r="M52"/>
  <c r="C53" i="18"/>
  <c r="M52"/>
  <c r="X52"/>
  <c r="C53" i="19"/>
  <c r="M52"/>
  <c r="X52"/>
  <c r="M52" i="20"/>
  <c r="X52"/>
  <c r="C53"/>
  <c r="X49" i="15"/>
  <c r="M49"/>
  <c r="X48" i="13"/>
  <c r="M48"/>
  <c r="X49" i="14"/>
  <c r="M49"/>
  <c r="X49" i="12"/>
  <c r="M49"/>
  <c r="X49" i="11"/>
  <c r="M49"/>
  <c r="M48" i="10"/>
  <c r="X48"/>
  <c r="X49" i="9"/>
  <c r="M49"/>
  <c r="X51" i="16"/>
  <c r="M51"/>
  <c r="C52"/>
  <c r="M53" i="17"/>
  <c r="X53"/>
  <c r="C54"/>
  <c r="M53" i="18"/>
  <c r="C54"/>
  <c r="X53"/>
  <c r="M53" i="19"/>
  <c r="C54"/>
  <c r="X53"/>
  <c r="M53" i="20"/>
  <c r="C54"/>
  <c r="X53"/>
  <c r="X50" i="15"/>
  <c r="M50"/>
  <c r="M49" i="13"/>
  <c r="X49"/>
  <c r="X50" i="14"/>
  <c r="M50"/>
  <c r="M50" i="12"/>
  <c r="X50"/>
  <c r="X50" i="11"/>
  <c r="M50"/>
  <c r="X49" i="10"/>
  <c r="M49"/>
  <c r="M50" i="9"/>
  <c r="X50"/>
  <c r="C53" i="16"/>
  <c r="X52"/>
  <c r="M52"/>
  <c r="X54" i="17"/>
  <c r="C55"/>
  <c r="M54"/>
  <c r="M54" i="18"/>
  <c r="C55"/>
  <c r="X54"/>
  <c r="M54" i="19"/>
  <c r="C55"/>
  <c r="X54"/>
  <c r="M54" i="20"/>
  <c r="C55"/>
  <c r="X54"/>
  <c r="X51" i="15"/>
  <c r="M51"/>
  <c r="M50" i="13"/>
  <c r="X50"/>
  <c r="X51" i="14"/>
  <c r="M51"/>
  <c r="M51" i="12"/>
  <c r="X51"/>
  <c r="X51" i="11"/>
  <c r="M51"/>
  <c r="M50" i="10"/>
  <c r="X50"/>
  <c r="X51" i="9"/>
  <c r="M51"/>
  <c r="X53" i="16"/>
  <c r="C54"/>
  <c r="M53"/>
  <c r="C56" i="17"/>
  <c r="X55"/>
  <c r="M55"/>
  <c r="C56" i="18"/>
  <c r="M55"/>
  <c r="X55"/>
  <c r="C56" i="19"/>
  <c r="M55"/>
  <c r="X55"/>
  <c r="C56" i="20"/>
  <c r="M55"/>
  <c r="X55"/>
  <c r="X52" i="15"/>
  <c r="M52"/>
  <c r="M51" i="13"/>
  <c r="X51"/>
  <c r="M52" i="14"/>
  <c r="X52"/>
  <c r="M52" i="12"/>
  <c r="X52"/>
  <c r="M52" i="11"/>
  <c r="X52"/>
  <c r="M51" i="10"/>
  <c r="X51"/>
  <c r="M52" i="9"/>
  <c r="X52"/>
  <c r="X54" i="16"/>
  <c r="C55"/>
  <c r="M54"/>
  <c r="C57" i="17"/>
  <c r="X56"/>
  <c r="M56"/>
  <c r="C57" i="18"/>
  <c r="M56"/>
  <c r="X56"/>
  <c r="C57" i="19"/>
  <c r="M56"/>
  <c r="X56"/>
  <c r="M56" i="20"/>
  <c r="C57"/>
  <c r="X56"/>
  <c r="X53" i="15"/>
  <c r="M53"/>
  <c r="M52" i="13"/>
  <c r="X52"/>
  <c r="X53" i="14"/>
  <c r="M53"/>
  <c r="X53" i="12"/>
  <c r="M53"/>
  <c r="X53" i="11"/>
  <c r="M53"/>
  <c r="M52" i="10"/>
  <c r="X52"/>
  <c r="X53" i="9"/>
  <c r="M53"/>
  <c r="X55" i="16"/>
  <c r="M55"/>
  <c r="C56"/>
  <c r="M57" i="17"/>
  <c r="X57"/>
  <c r="C58"/>
  <c r="M57" i="18"/>
  <c r="C58"/>
  <c r="X57"/>
  <c r="M57" i="19"/>
  <c r="C58"/>
  <c r="X57"/>
  <c r="M57" i="20"/>
  <c r="C58"/>
  <c r="X57"/>
  <c r="X54" i="15"/>
  <c r="M54"/>
  <c r="X53" i="13"/>
  <c r="M53"/>
  <c r="M54" i="14"/>
  <c r="X54"/>
  <c r="M54" i="12"/>
  <c r="X54"/>
  <c r="X54" i="11"/>
  <c r="M54"/>
  <c r="X53" i="10"/>
  <c r="M53"/>
  <c r="M54" i="9"/>
  <c r="X54"/>
  <c r="X56" i="16"/>
  <c r="M56"/>
  <c r="C59" i="17"/>
  <c r="X58"/>
  <c r="M58"/>
  <c r="M58" i="18"/>
  <c r="C59"/>
  <c r="X58"/>
  <c r="M58" i="19"/>
  <c r="X58"/>
  <c r="M58" i="20"/>
  <c r="X58"/>
  <c r="C59"/>
  <c r="X55" i="15"/>
  <c r="M55"/>
  <c r="M54" i="13"/>
  <c r="X54"/>
  <c r="X55" i="14"/>
  <c r="M55"/>
  <c r="M55" i="12"/>
  <c r="X55"/>
  <c r="X55" i="11"/>
  <c r="M55"/>
  <c r="M54" i="10"/>
  <c r="X54"/>
  <c r="X55" i="9"/>
  <c r="M55"/>
  <c r="M59" i="17"/>
  <c r="X59"/>
  <c r="X59" i="18"/>
  <c r="M59"/>
  <c r="X59" i="20"/>
  <c r="M59"/>
  <c r="X56" i="15"/>
  <c r="M56"/>
  <c r="M55" i="13"/>
  <c r="X55"/>
  <c r="M56" i="14"/>
  <c r="X56"/>
  <c r="M56" i="12"/>
  <c r="X56"/>
  <c r="M56" i="11"/>
  <c r="X56"/>
  <c r="X55" i="10"/>
  <c r="M55"/>
  <c r="M56" i="9"/>
  <c r="X56"/>
  <c r="X57" i="15"/>
  <c r="M57"/>
  <c r="M56" i="13"/>
  <c r="X56"/>
  <c r="X57" i="14"/>
  <c r="M57"/>
  <c r="X57" i="12"/>
  <c r="M57"/>
  <c r="X57" i="11"/>
  <c r="M57"/>
  <c r="M56" i="10"/>
  <c r="X56"/>
  <c r="X57" i="9"/>
  <c r="M57"/>
  <c r="X58" i="15"/>
  <c r="M58"/>
  <c r="M57" i="13"/>
  <c r="X57"/>
  <c r="X58" i="14"/>
  <c r="M58"/>
  <c r="M58" i="12"/>
  <c r="X58"/>
  <c r="M58" i="11"/>
  <c r="X58"/>
  <c r="X57" i="10"/>
  <c r="M57"/>
  <c r="M58" i="9"/>
  <c r="X58"/>
  <c r="M58" i="13"/>
  <c r="X58"/>
  <c r="M59" i="12"/>
  <c r="X59"/>
  <c r="M58" i="10"/>
  <c r="X58"/>
  <c r="X59" i="13"/>
  <c r="M59"/>
  <c r="X59" i="10"/>
  <c r="M59"/>
  <c r="N45" i="2"/>
  <c r="I45"/>
  <c r="L48"/>
  <c r="G49"/>
  <c r="R50"/>
  <c r="O50"/>
  <c r="C50"/>
  <c r="N50"/>
  <c r="I50"/>
  <c r="D50"/>
  <c r="L51"/>
  <c r="N51"/>
  <c r="O52"/>
  <c r="P52"/>
  <c r="G52"/>
  <c r="B52"/>
  <c r="L52"/>
  <c r="K52"/>
  <c r="D55"/>
  <c r="C55"/>
  <c r="H56"/>
  <c r="Z32" i="16"/>
  <c r="AA32"/>
  <c r="Y32"/>
  <c r="Z60"/>
  <c r="L49" i="2"/>
  <c r="Y60" i="16"/>
  <c r="K49" i="2"/>
  <c r="AA60" i="16"/>
  <c r="M49" i="2"/>
  <c r="AE35" i="16"/>
  <c r="AE60"/>
  <c r="Q49" i="2"/>
  <c r="P60"/>
  <c r="O60"/>
  <c r="C60"/>
  <c r="N60"/>
  <c r="D60"/>
  <c r="B60"/>
  <c r="L60"/>
  <c r="M60"/>
  <c r="K60"/>
  <c r="AF60" i="10"/>
  <c r="R52" i="2"/>
  <c r="R60"/>
  <c r="P36" i="11"/>
  <c r="AE37"/>
  <c r="O36"/>
  <c r="N36"/>
  <c r="N60"/>
  <c r="G53" i="2"/>
  <c r="G60"/>
  <c r="O60" i="11"/>
  <c r="H53" i="2"/>
  <c r="H60"/>
  <c r="P60" i="11"/>
  <c r="I53" i="2"/>
  <c r="I60"/>
  <c r="AE60" i="11"/>
  <c r="Q53" i="2"/>
  <c r="Q60"/>
  <c r="G60" i="12"/>
</calcChain>
</file>

<file path=xl/comments1.xml><?xml version="1.0" encoding="utf-8"?>
<comments xmlns="http://schemas.openxmlformats.org/spreadsheetml/2006/main">
  <authors>
    <author>tmb1</author>
  </authors>
  <commentList>
    <comment ref="Q60" author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<sst xmlns="http://schemas.openxmlformats.org/spreadsheetml/2006/main" count="1471" uniqueCount="112">
  <si>
    <t>Month</t>
  </si>
  <si>
    <t>Day</t>
  </si>
  <si>
    <t xml:space="preserve">Current Month Data: </t>
  </si>
  <si>
    <t>Date</t>
  </si>
  <si>
    <t>Wednesday</t>
  </si>
  <si>
    <t>Thursday</t>
  </si>
  <si>
    <t>Friday</t>
  </si>
  <si>
    <t>Saturday</t>
  </si>
  <si>
    <t>Sunday</t>
  </si>
  <si>
    <t>Monday</t>
  </si>
  <si>
    <t>Tuesday</t>
  </si>
  <si>
    <t>Monthly Results</t>
  </si>
  <si>
    <t>Licensed Discharge Point 1 - SARP Stack</t>
  </si>
  <si>
    <t>Licensed Discharge Point 2: SMBS Stack</t>
  </si>
  <si>
    <t>50mg/m3</t>
  </si>
  <si>
    <t>Licensed Discharge Point 4: Wastewater discharge adjacent to T7</t>
  </si>
  <si>
    <t>pH</t>
  </si>
  <si>
    <t>pH Max</t>
  </si>
  <si>
    <t>pH Min</t>
  </si>
  <si>
    <t>pH Average</t>
  </si>
  <si>
    <t>Licensed Limits</t>
  </si>
  <si>
    <t>pH max 8.5</t>
  </si>
  <si>
    <t>pH min 6.5</t>
  </si>
  <si>
    <t>Total Volume discharged per day (kL)</t>
  </si>
  <si>
    <t>Wet Weather &gt;10mm/24hrs</t>
  </si>
  <si>
    <t>Total Suspended Solids (TSS)</t>
  </si>
  <si>
    <t>Rainfall per day - 24hrs (mm)</t>
  </si>
  <si>
    <t>SO2 max allowed</t>
  </si>
  <si>
    <t>SO3 max allowed</t>
  </si>
  <si>
    <t>SO3 result (mg/m3)</t>
  </si>
  <si>
    <t>LDP1: SARP Stack</t>
  </si>
  <si>
    <t>LDP2: SMBS Stack</t>
  </si>
  <si>
    <t>LDP4: Wastewater Discharge adjacent to T7</t>
  </si>
  <si>
    <t>pH Max allowed</t>
  </si>
  <si>
    <t>pH Min allowed</t>
  </si>
  <si>
    <t>TSS Max allowed (Dry Weather)</t>
  </si>
  <si>
    <t xml:space="preserve">TSS Max Allowed (Wet Weather) </t>
  </si>
  <si>
    <t>Rainfall per month (mm)</t>
  </si>
  <si>
    <t>Full Reporting Year Results</t>
  </si>
  <si>
    <t>40mg/L</t>
  </si>
  <si>
    <t>150mg/L</t>
  </si>
  <si>
    <t>TSS Max (mg/L)</t>
  </si>
  <si>
    <t>TSS min (mg/L)</t>
  </si>
  <si>
    <t>TSS Average (mg/L)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</si>
  <si>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</si>
  <si>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2800mg/m3</t>
  </si>
  <si>
    <t>560mg/m3</t>
  </si>
  <si>
    <t>SO2 Max (mg/m3)</t>
  </si>
  <si>
    <t>SO2 Min (mg/m3)</t>
  </si>
  <si>
    <t>SO2 Average (mg/m3)</t>
  </si>
  <si>
    <t>SO2 Licensed Limit Max: 2800mg/m3</t>
  </si>
  <si>
    <t>SO2 Licensed Limit max: 560mg/m3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</si>
  <si>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</si>
  <si>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</si>
  <si>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</si>
  <si>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Site Address: Gate 1, Foreshore Road, Port Kembla, NSW, 2505</t>
  </si>
  <si>
    <t>Site Name: Orica IC Assets Pty Ltd</t>
  </si>
  <si>
    <t>LDP1: SARP (Spent Acid Regeneration Plant) Stack</t>
  </si>
  <si>
    <t>and is reported against the actual day the test was conducted. There is a delay of several weeks between the test</t>
  </si>
  <si>
    <t>The data in the below table is updated at two weekly intervals.</t>
  </si>
  <si>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</si>
  <si>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</si>
  <si>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</si>
  <si>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</si>
  <si>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</si>
  <si>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</si>
  <si>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</si>
  <si>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</si>
  <si>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</si>
  <si>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</si>
  <si>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</si>
  <si>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</si>
  <si>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</si>
  <si>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t xml:space="preserve">on each 24hr day from midnight to midnight. 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</si>
  <si>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</si>
  <si>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</si>
  <si>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</si>
  <si>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</si>
  <si>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</si>
  <si>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</si>
  <si>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</si>
  <si>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t>This drain discharges into the Port Kembla Outer Harbour and also carries storm water run off from the local area.</t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</si>
  <si>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</si>
  <si>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t>The data in the table below shows Maximum, Minimum and average values per day for TSS and pH as well as daily volume discharged and total rainfall recorded.</t>
  </si>
  <si>
    <t>This data is updated every two weeks.</t>
  </si>
  <si>
    <t>Max Monthly Volume discharged allowed:</t>
  </si>
  <si>
    <t>TSS Min (mg/L)</t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</si>
  <si>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</si>
  <si>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</si>
  <si>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t>date and results being receieved.</t>
  </si>
  <si>
    <t>Total Volume Discharged per month (kL)</t>
  </si>
  <si>
    <t>28000kL/mnth (28 day month)</t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</si>
  <si>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</si>
  <si>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</si>
  <si>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t xml:space="preserve">                                                       of 1000kL/day</t>
  </si>
  <si>
    <t>Total Volume discharged per day (kL) Limit 1000kL/day max</t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</si>
  <si>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</si>
  <si>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t>SO3 Licensed Limit Max: 50mg/m3</t>
  </si>
  <si>
    <t>SO3 Result Required once per quarter (mg/m3)</t>
  </si>
  <si>
    <t>Sampling Information</t>
  </si>
  <si>
    <t>date and results being received.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</si>
  <si>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</si>
  <si>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t xml:space="preserve">                                                       of &lt;1000kL/day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</si>
  <si>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</si>
  <si>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</si>
  <si>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</si>
  <si>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>Yearly Environmental Monitoring Data Summary (EPA reporting period 1 October 2013 to 30 September 2014)</t>
  </si>
  <si>
    <t>Test Date 14 November 2013 Date Result Received 9 December 2013  Publish Date 10 December 2013</t>
  </si>
  <si>
    <t>Test date 12.2.2014 Issue date 27.2.2014 Received on 27.2.2014 Published 11.3.2014</t>
  </si>
  <si>
    <t>Test Date 7 May 2014, Results received 3 June 2014 Publish Date 17 June 2014</t>
  </si>
  <si>
    <t>Plant in Shutdown</t>
  </si>
  <si>
    <t>Test Date 8 July 2014  Report Issue Date 21 August 2014  Received 21 August 2014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</si>
</sst>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2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69" xfId="0" applyNumberFormat="1" applyFill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22" fontId="0" fillId="0" borderId="19" xfId="0" applyNumberFormat="1" applyBorder="1"/>
    <xf numFmtId="1" fontId="0" fillId="0" borderId="5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73" xfId="0" applyNumberFormat="1" applyBorder="1"/>
    <xf numFmtId="1" fontId="0" fillId="0" borderId="35" xfId="0" applyNumberFormat="1" applyBorder="1"/>
    <xf numFmtId="1" fontId="0" fillId="0" borderId="25" xfId="0" applyNumberFormat="1" applyBorder="1"/>
    <xf numFmtId="1" fontId="0" fillId="0" borderId="20" xfId="0" applyNumberFormat="1" applyBorder="1"/>
    <xf numFmtId="1" fontId="0" fillId="0" borderId="78" xfId="0" applyNumberFormat="1" applyBorder="1"/>
    <xf numFmtId="1" fontId="12" fillId="0" borderId="5" xfId="0" applyNumberFormat="1" applyFont="1" applyBorder="1" applyAlignment="1">
      <alignment horizontal="center" wrapText="1"/>
    </xf>
    <xf numFmtId="14" fontId="11" fillId="0" borderId="0" xfId="1" applyNumberFormat="1" applyFill="1"/>
    <xf numFmtId="164" fontId="0" fillId="0" borderId="10" xfId="0" applyNumberFormat="1" applyBorder="1"/>
    <xf numFmtId="14" fontId="1" fillId="0" borderId="90" xfId="0" applyNumberFormat="1" applyFont="1" applyBorder="1"/>
    <xf numFmtId="164" fontId="0" fillId="0" borderId="89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74" xfId="0" applyNumberFormat="1" applyBorder="1"/>
    <xf numFmtId="164" fontId="0" fillId="0" borderId="35" xfId="0" applyNumberFormat="1" applyBorder="1"/>
    <xf numFmtId="164" fontId="0" fillId="0" borderId="20" xfId="0" applyNumberFormat="1" applyBorder="1"/>
    <xf numFmtId="164" fontId="0" fillId="0" borderId="78" xfId="0" applyNumberFormat="1" applyBorder="1"/>
    <xf numFmtId="164" fontId="1" fillId="7" borderId="76" xfId="0" applyNumberFormat="1" applyFont="1" applyFill="1" applyBorder="1" applyAlignment="1">
      <alignment horizontal="center"/>
    </xf>
    <xf numFmtId="164" fontId="1" fillId="7" borderId="77" xfId="0" applyNumberFormat="1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1" fillId="0" borderId="92" xfId="0" applyFont="1" applyBorder="1" applyAlignment="1">
      <alignment horizontal="center" wrapText="1"/>
    </xf>
    <xf numFmtId="1" fontId="0" fillId="0" borderId="26" xfId="0" applyNumberFormat="1" applyBorder="1" applyAlignment="1">
      <alignment horizontal="center"/>
    </xf>
    <xf numFmtId="49" fontId="0" fillId="6" borderId="91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 wrapText="1"/>
    </xf>
    <xf numFmtId="1" fontId="0" fillId="6" borderId="69" xfId="0" applyNumberFormat="1" applyFill="1" applyBorder="1" applyAlignment="1">
      <alignment horizontal="center"/>
    </xf>
    <xf numFmtId="1" fontId="0" fillId="6" borderId="71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1" fontId="0" fillId="6" borderId="68" xfId="0" applyNumberFormat="1" applyFill="1" applyBorder="1" applyAlignment="1">
      <alignment horizontal="center"/>
    </xf>
    <xf numFmtId="1" fontId="14" fillId="0" borderId="5" xfId="0" applyNumberFormat="1" applyFont="1" applyBorder="1" applyAlignment="1">
      <alignment horizontal="center" wrapText="1"/>
    </xf>
    <xf numFmtId="1" fontId="13" fillId="0" borderId="5" xfId="0" applyNumberFormat="1" applyFon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5" xfId="0" applyBorder="1" applyAlignment="1"/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 applyAlignment="1"/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47" xfId="0" applyBorder="1" applyAlignment="1"/>
  </cellXfs>
  <cellStyles count="2">
    <cellStyle name="Bad" xfId="1" builtinId="27"/>
    <cellStyle name="Normal" xfId="0" builtinId="0"/>
  </cellStyles>
  <dxfs count="30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%20-%202014%20Working%20Web%20site%20Monitoring%20data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E/Public/Chantel/Monthly%20Reporting%20-%20Effluent%20SO2%20ETC/2014-2015%20New%20pH%20Monitoring%20Spreadsheets/Environmental%20Monitoring%20Data%202014-15%20reporting%20ye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</sheetNames>
    <sheetDataSet>
      <sheetData sheetId="0">
        <row r="8">
          <cell r="C8" t="str">
            <v/>
          </cell>
          <cell r="D8" t="str">
            <v/>
          </cell>
          <cell r="E8" t="str">
            <v/>
          </cell>
          <cell r="L8" t="str">
            <v/>
          </cell>
          <cell r="M8" t="str">
            <v/>
          </cell>
          <cell r="N8" t="str">
            <v/>
          </cell>
          <cell r="R8">
            <v>8.3000000000000007</v>
          </cell>
          <cell r="S8">
            <v>7.14</v>
          </cell>
          <cell r="T8">
            <v>7.8642857142857157</v>
          </cell>
          <cell r="U8">
            <v>0</v>
          </cell>
          <cell r="V8">
            <v>0</v>
          </cell>
          <cell r="W8">
            <v>0</v>
          </cell>
          <cell r="X8">
            <v>29.15</v>
          </cell>
          <cell r="Y8">
            <v>0</v>
          </cell>
        </row>
        <row r="9">
          <cell r="C9" t="str">
            <v/>
          </cell>
          <cell r="D9" t="str">
            <v/>
          </cell>
          <cell r="E9" t="str">
            <v/>
          </cell>
          <cell r="L9" t="str">
            <v/>
          </cell>
          <cell r="M9" t="str">
            <v/>
          </cell>
          <cell r="N9" t="str">
            <v/>
          </cell>
          <cell r="R9">
            <v>7.12</v>
          </cell>
          <cell r="S9">
            <v>6.93</v>
          </cell>
          <cell r="T9">
            <v>6.9883333333333333</v>
          </cell>
          <cell r="U9">
            <v>2</v>
          </cell>
          <cell r="V9">
            <v>0</v>
          </cell>
          <cell r="W9">
            <v>0.33333333333333331</v>
          </cell>
          <cell r="X9">
            <v>34.893999999999998</v>
          </cell>
          <cell r="Y9">
            <v>18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L10" t="str">
            <v/>
          </cell>
          <cell r="M10" t="str">
            <v/>
          </cell>
          <cell r="N10" t="str">
            <v/>
          </cell>
          <cell r="R10">
            <v>7.19</v>
          </cell>
          <cell r="S10">
            <v>6.8</v>
          </cell>
          <cell r="T10">
            <v>6.9433333333333325</v>
          </cell>
          <cell r="U10">
            <v>2</v>
          </cell>
          <cell r="V10">
            <v>0</v>
          </cell>
          <cell r="W10">
            <v>0.83333333333333337</v>
          </cell>
          <cell r="X10">
            <v>28.339000000000002</v>
          </cell>
          <cell r="Y10">
            <v>3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L11" t="str">
            <v/>
          </cell>
          <cell r="M11" t="str">
            <v/>
          </cell>
          <cell r="N11" t="str">
            <v/>
          </cell>
          <cell r="R11">
            <v>7.71</v>
          </cell>
          <cell r="S11">
            <v>6.8</v>
          </cell>
          <cell r="T11">
            <v>7.3088888888888892</v>
          </cell>
          <cell r="U11">
            <v>1</v>
          </cell>
          <cell r="V11">
            <v>0</v>
          </cell>
          <cell r="W11">
            <v>0.22222222222222221</v>
          </cell>
          <cell r="X11">
            <v>51.99</v>
          </cell>
          <cell r="Y11">
            <v>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L12" t="str">
            <v/>
          </cell>
          <cell r="M12" t="str">
            <v/>
          </cell>
          <cell r="N12" t="str">
            <v/>
          </cell>
          <cell r="R12">
            <v>7.58</v>
          </cell>
          <cell r="S12">
            <v>6.8</v>
          </cell>
          <cell r="T12">
            <v>7.1440000000000001</v>
          </cell>
          <cell r="U12">
            <v>3</v>
          </cell>
          <cell r="V12">
            <v>0</v>
          </cell>
          <cell r="W12">
            <v>1.4</v>
          </cell>
          <cell r="X12">
            <v>24.423000000000002</v>
          </cell>
          <cell r="Y12">
            <v>9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L13" t="str">
            <v/>
          </cell>
          <cell r="M13" t="str">
            <v/>
          </cell>
          <cell r="N13" t="str">
            <v/>
          </cell>
          <cell r="R13">
            <v>7.92</v>
          </cell>
          <cell r="S13">
            <v>7.37</v>
          </cell>
          <cell r="T13">
            <v>7.75</v>
          </cell>
          <cell r="U13">
            <v>10</v>
          </cell>
          <cell r="V13">
            <v>0</v>
          </cell>
          <cell r="W13">
            <v>1.5833333333333333</v>
          </cell>
          <cell r="X13">
            <v>56.580999999999989</v>
          </cell>
          <cell r="Y13">
            <v>0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L14" t="str">
            <v/>
          </cell>
          <cell r="M14" t="str">
            <v/>
          </cell>
          <cell r="N14" t="str">
            <v/>
          </cell>
          <cell r="R14">
            <v>7.98</v>
          </cell>
          <cell r="S14">
            <v>7.31</v>
          </cell>
          <cell r="T14">
            <v>7.7033333333333331</v>
          </cell>
          <cell r="U14">
            <v>2</v>
          </cell>
          <cell r="V14">
            <v>0</v>
          </cell>
          <cell r="W14">
            <v>0.5</v>
          </cell>
          <cell r="X14">
            <v>25.752000000000002</v>
          </cell>
          <cell r="Y14">
            <v>0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L15" t="str">
            <v/>
          </cell>
          <cell r="M15" t="str">
            <v/>
          </cell>
          <cell r="N15" t="str">
            <v/>
          </cell>
          <cell r="R15">
            <v>7.41</v>
          </cell>
          <cell r="S15">
            <v>6.9</v>
          </cell>
          <cell r="T15">
            <v>7.1212499999999999</v>
          </cell>
          <cell r="U15">
            <v>0</v>
          </cell>
          <cell r="V15">
            <v>0</v>
          </cell>
          <cell r="W15">
            <v>0</v>
          </cell>
          <cell r="X15">
            <v>37.027000000000001</v>
          </cell>
          <cell r="Y15">
            <v>0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L16" t="str">
            <v/>
          </cell>
          <cell r="M16" t="str">
            <v/>
          </cell>
          <cell r="N16" t="str">
            <v/>
          </cell>
          <cell r="R16">
            <v>8.25</v>
          </cell>
          <cell r="S16">
            <v>8.0399999999999991</v>
          </cell>
          <cell r="T16">
            <v>8.1349999999999998</v>
          </cell>
          <cell r="U16">
            <v>0</v>
          </cell>
          <cell r="V16">
            <v>0</v>
          </cell>
          <cell r="W16">
            <v>0</v>
          </cell>
          <cell r="X16">
            <v>19.859000000000002</v>
          </cell>
          <cell r="Y16">
            <v>0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L17" t="str">
            <v/>
          </cell>
          <cell r="M17" t="str">
            <v/>
          </cell>
          <cell r="N17" t="str">
            <v/>
          </cell>
          <cell r="R17">
            <v>8.16</v>
          </cell>
          <cell r="S17">
            <v>6.91</v>
          </cell>
          <cell r="T17">
            <v>7.5439999999999996</v>
          </cell>
          <cell r="U17">
            <v>0</v>
          </cell>
          <cell r="V17">
            <v>0</v>
          </cell>
          <cell r="W17">
            <v>0</v>
          </cell>
          <cell r="X17">
            <v>30.989000000000004</v>
          </cell>
          <cell r="Y17">
            <v>6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L18" t="str">
            <v/>
          </cell>
          <cell r="M18" t="str">
            <v/>
          </cell>
          <cell r="N18" t="str">
            <v/>
          </cell>
          <cell r="R18">
            <v>8.31</v>
          </cell>
          <cell r="S18">
            <v>6.84</v>
          </cell>
          <cell r="T18">
            <v>7.798</v>
          </cell>
          <cell r="U18">
            <v>0</v>
          </cell>
          <cell r="V18">
            <v>0</v>
          </cell>
          <cell r="W18">
            <v>0</v>
          </cell>
          <cell r="X18">
            <v>14.481</v>
          </cell>
          <cell r="Y18">
            <v>0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L19" t="str">
            <v/>
          </cell>
          <cell r="M19" t="str">
            <v/>
          </cell>
          <cell r="N19" t="str">
            <v/>
          </cell>
          <cell r="R19">
            <v>8.3000000000000007</v>
          </cell>
          <cell r="S19">
            <v>7.73</v>
          </cell>
          <cell r="T19">
            <v>8.0875000000000004</v>
          </cell>
          <cell r="U19">
            <v>0</v>
          </cell>
          <cell r="V19">
            <v>0</v>
          </cell>
          <cell r="W19">
            <v>0</v>
          </cell>
          <cell r="X19">
            <v>8.3740000000000006</v>
          </cell>
          <cell r="Y19">
            <v>0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L20" t="str">
            <v/>
          </cell>
          <cell r="M20" t="str">
            <v/>
          </cell>
          <cell r="N20" t="str">
            <v/>
          </cell>
          <cell r="R20">
            <v>8.18</v>
          </cell>
          <cell r="S20">
            <v>8.1</v>
          </cell>
          <cell r="T20">
            <v>8.14</v>
          </cell>
          <cell r="U20">
            <v>0</v>
          </cell>
          <cell r="V20">
            <v>0</v>
          </cell>
          <cell r="W20">
            <v>0</v>
          </cell>
          <cell r="X20">
            <v>11.079000000000001</v>
          </cell>
          <cell r="Y20">
            <v>0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L21" t="str">
            <v/>
          </cell>
          <cell r="M21" t="str">
            <v/>
          </cell>
          <cell r="N21" t="str">
            <v/>
          </cell>
          <cell r="R21">
            <v>8.06</v>
          </cell>
          <cell r="S21">
            <v>7.78</v>
          </cell>
          <cell r="T21">
            <v>7.9600000000000009</v>
          </cell>
          <cell r="U21">
            <v>0</v>
          </cell>
          <cell r="V21">
            <v>0</v>
          </cell>
          <cell r="W21">
            <v>0</v>
          </cell>
          <cell r="X21">
            <v>11.209999999999999</v>
          </cell>
          <cell r="Y21">
            <v>0</v>
          </cell>
        </row>
        <row r="22">
          <cell r="C22">
            <v>1598.2679999999998</v>
          </cell>
          <cell r="D22">
            <v>0</v>
          </cell>
          <cell r="E22">
            <v>451.93399999999997</v>
          </cell>
          <cell r="L22">
            <v>6.2187829892635342</v>
          </cell>
          <cell r="M22">
            <v>4.5224131944444439</v>
          </cell>
          <cell r="N22">
            <v>5.1831386674941875</v>
          </cell>
          <cell r="R22">
            <v>8.31</v>
          </cell>
          <cell r="S22">
            <v>8.16</v>
          </cell>
          <cell r="T22">
            <v>8.2469999999999999</v>
          </cell>
          <cell r="U22">
            <v>0</v>
          </cell>
          <cell r="V22">
            <v>0</v>
          </cell>
          <cell r="W22">
            <v>0</v>
          </cell>
          <cell r="X22">
            <v>19.344000000000001</v>
          </cell>
          <cell r="Y22">
            <v>0</v>
          </cell>
        </row>
        <row r="23">
          <cell r="C23">
            <v>1790.3759999999997</v>
          </cell>
          <cell r="D23">
            <v>933.8</v>
          </cell>
          <cell r="E23">
            <v>1173.0541666666668</v>
          </cell>
          <cell r="L23">
            <v>7.0559999999999992</v>
          </cell>
          <cell r="M23">
            <v>4.5359999999999996</v>
          </cell>
          <cell r="N23">
            <v>5.1940838048358753</v>
          </cell>
          <cell r="R23">
            <v>8.17</v>
          </cell>
          <cell r="S23">
            <v>6.8</v>
          </cell>
          <cell r="T23">
            <v>7.3500000000000005</v>
          </cell>
          <cell r="U23">
            <v>0</v>
          </cell>
          <cell r="V23">
            <v>0</v>
          </cell>
          <cell r="W23">
            <v>0</v>
          </cell>
          <cell r="X23">
            <v>24.378999999999998</v>
          </cell>
          <cell r="Y23">
            <v>0</v>
          </cell>
        </row>
        <row r="24">
          <cell r="C24">
            <v>1208.732</v>
          </cell>
          <cell r="D24">
            <v>993.32799999999986</v>
          </cell>
          <cell r="E24">
            <v>1075.5360000000003</v>
          </cell>
          <cell r="L24">
            <v>9.94</v>
          </cell>
          <cell r="M24">
            <v>5.4039999999999999</v>
          </cell>
          <cell r="N24">
            <v>7.5156666666666663</v>
          </cell>
          <cell r="R24">
            <v>7.36</v>
          </cell>
          <cell r="S24">
            <v>7.15</v>
          </cell>
          <cell r="T24">
            <v>7.2387499999999996</v>
          </cell>
          <cell r="U24">
            <v>0</v>
          </cell>
          <cell r="V24">
            <v>0</v>
          </cell>
          <cell r="W24">
            <v>0</v>
          </cell>
          <cell r="X24">
            <v>35.113</v>
          </cell>
          <cell r="Y24">
            <v>2</v>
          </cell>
        </row>
        <row r="25">
          <cell r="C25">
            <v>1402.4359999999999</v>
          </cell>
          <cell r="D25">
            <v>775.93599999999992</v>
          </cell>
          <cell r="E25">
            <v>1047.6001666666666</v>
          </cell>
          <cell r="L25">
            <v>9.016</v>
          </cell>
          <cell r="M25">
            <v>4.8999999999999995</v>
          </cell>
          <cell r="N25">
            <v>5.9511666666666665</v>
          </cell>
          <cell r="R25">
            <v>7.79</v>
          </cell>
          <cell r="S25">
            <v>6.8</v>
          </cell>
          <cell r="T25">
            <v>7.0483333333333347</v>
          </cell>
          <cell r="U25">
            <v>0</v>
          </cell>
          <cell r="V25">
            <v>0</v>
          </cell>
          <cell r="W25">
            <v>0</v>
          </cell>
          <cell r="X25">
            <v>66.651999999999987</v>
          </cell>
          <cell r="Y25">
            <v>0</v>
          </cell>
        </row>
        <row r="26">
          <cell r="C26">
            <v>1575</v>
          </cell>
          <cell r="D26">
            <v>1231.3</v>
          </cell>
          <cell r="E26">
            <v>1385.4434999999999</v>
          </cell>
          <cell r="L26">
            <v>6.4399999999999995</v>
          </cell>
          <cell r="M26">
            <v>4.8159999999999998</v>
          </cell>
          <cell r="N26">
            <v>5.4973333333333327</v>
          </cell>
          <cell r="R26">
            <v>8.23</v>
          </cell>
          <cell r="S26">
            <v>7.49</v>
          </cell>
          <cell r="T26">
            <v>7.9450000000000003</v>
          </cell>
          <cell r="U26">
            <v>13</v>
          </cell>
          <cell r="V26">
            <v>0</v>
          </cell>
          <cell r="W26">
            <v>6.5</v>
          </cell>
          <cell r="X26">
            <v>18.737000000000002</v>
          </cell>
          <cell r="Y26">
            <v>0</v>
          </cell>
        </row>
        <row r="27">
          <cell r="C27">
            <v>1581.3</v>
          </cell>
          <cell r="D27">
            <v>1275.26</v>
          </cell>
          <cell r="E27">
            <v>1430.7218333333333</v>
          </cell>
          <cell r="L27">
            <v>6.8040000000000003</v>
          </cell>
          <cell r="M27">
            <v>4.8439999999999994</v>
          </cell>
          <cell r="N27">
            <v>5.9266666666666667</v>
          </cell>
          <cell r="R27">
            <v>7.55</v>
          </cell>
          <cell r="S27">
            <v>7.42</v>
          </cell>
          <cell r="T27">
            <v>7.5037500000000001</v>
          </cell>
          <cell r="U27">
            <v>0</v>
          </cell>
          <cell r="V27">
            <v>0</v>
          </cell>
          <cell r="W27">
            <v>0</v>
          </cell>
          <cell r="X27">
            <v>78.540999999999997</v>
          </cell>
          <cell r="Y27">
            <v>0</v>
          </cell>
        </row>
        <row r="28">
          <cell r="C28">
            <v>1700.5240000000001</v>
          </cell>
          <cell r="D28">
            <v>1448.636</v>
          </cell>
          <cell r="E28">
            <v>1566.9686666666669</v>
          </cell>
          <cell r="L28">
            <v>6.524</v>
          </cell>
          <cell r="M28">
            <v>4.7879999999999994</v>
          </cell>
          <cell r="N28">
            <v>5.6420000000000003</v>
          </cell>
          <cell r="R28">
            <v>7.39</v>
          </cell>
          <cell r="S28">
            <v>6.85</v>
          </cell>
          <cell r="T28">
            <v>7.0814285714285718</v>
          </cell>
          <cell r="U28">
            <v>0</v>
          </cell>
          <cell r="V28">
            <v>0</v>
          </cell>
          <cell r="W28">
            <v>0</v>
          </cell>
          <cell r="X28">
            <v>68.016999999999996</v>
          </cell>
          <cell r="Y28">
            <v>0</v>
          </cell>
        </row>
        <row r="29">
          <cell r="C29">
            <v>1727.2516363927627</v>
          </cell>
          <cell r="D29">
            <v>1606.3220947265625</v>
          </cell>
          <cell r="E29">
            <v>1666.7868655594725</v>
          </cell>
          <cell r="L29">
            <v>5.5612246901387152</v>
          </cell>
          <cell r="M29">
            <v>5.3321914672851563</v>
          </cell>
          <cell r="N29">
            <v>5.4467080787112723</v>
          </cell>
          <cell r="R29">
            <v>8.14</v>
          </cell>
          <cell r="S29">
            <v>6.79</v>
          </cell>
          <cell r="T29">
            <v>7.0472727272727269</v>
          </cell>
          <cell r="U29">
            <v>0</v>
          </cell>
          <cell r="V29">
            <v>0</v>
          </cell>
          <cell r="W29">
            <v>0</v>
          </cell>
          <cell r="X29">
            <v>59.721999999999994</v>
          </cell>
          <cell r="Y29">
            <v>0</v>
          </cell>
        </row>
        <row r="30">
          <cell r="C30">
            <v>1818.2452094850532</v>
          </cell>
          <cell r="D30">
            <v>1295.3561985812717</v>
          </cell>
          <cell r="E30">
            <v>1692.1381626479911</v>
          </cell>
          <cell r="L30">
            <v>5.6828841409726412</v>
          </cell>
          <cell r="M30">
            <v>4.8071041676865685</v>
          </cell>
          <cell r="N30">
            <v>5.3476649583524187</v>
          </cell>
          <cell r="R30">
            <v>8.1</v>
          </cell>
          <cell r="S30">
            <v>6.79</v>
          </cell>
          <cell r="T30">
            <v>7.6735714285714272</v>
          </cell>
          <cell r="U30">
            <v>0</v>
          </cell>
          <cell r="V30">
            <v>0</v>
          </cell>
          <cell r="W30">
            <v>0</v>
          </cell>
          <cell r="X30">
            <v>71.724999999999994</v>
          </cell>
          <cell r="Y30">
            <v>0</v>
          </cell>
        </row>
        <row r="31">
          <cell r="C31">
            <v>1413.6557342364804</v>
          </cell>
          <cell r="D31">
            <v>926.06055169169099</v>
          </cell>
          <cell r="E31">
            <v>1234.1255516645454</v>
          </cell>
          <cell r="L31">
            <v>6.0348020863003198</v>
          </cell>
          <cell r="M31">
            <v>3.9355190981494057</v>
          </cell>
          <cell r="N31">
            <v>4.8525828967107643</v>
          </cell>
          <cell r="R31">
            <v>8.31</v>
          </cell>
          <cell r="S31">
            <v>7.99</v>
          </cell>
          <cell r="T31">
            <v>8.201818181818183</v>
          </cell>
          <cell r="U31">
            <v>0</v>
          </cell>
          <cell r="V31">
            <v>0</v>
          </cell>
          <cell r="W31">
            <v>0</v>
          </cell>
          <cell r="X31">
            <v>60.889999999999993</v>
          </cell>
          <cell r="Y31">
            <v>0</v>
          </cell>
        </row>
        <row r="32">
          <cell r="C32">
            <v>1699.8269895833332</v>
          </cell>
          <cell r="D32">
            <v>1002.7773439636229</v>
          </cell>
          <cell r="E32">
            <v>1408.3779760908903</v>
          </cell>
          <cell r="L32">
            <v>70.58937326064374</v>
          </cell>
          <cell r="M32">
            <v>5.2078541699118084</v>
          </cell>
          <cell r="N32">
            <v>8.8417757554710992</v>
          </cell>
          <cell r="R32">
            <v>8.31</v>
          </cell>
          <cell r="S32">
            <v>7.7</v>
          </cell>
          <cell r="T32">
            <v>8.1784210526315793</v>
          </cell>
          <cell r="U32">
            <v>0</v>
          </cell>
          <cell r="V32">
            <v>0</v>
          </cell>
          <cell r="W32">
            <v>0</v>
          </cell>
          <cell r="X32">
            <v>72.24499999999999</v>
          </cell>
          <cell r="Y32">
            <v>7</v>
          </cell>
        </row>
        <row r="33">
          <cell r="C33">
            <v>1862.4957604166664</v>
          </cell>
          <cell r="D33">
            <v>1646.1880312499998</v>
          </cell>
          <cell r="E33">
            <v>1750.2338741358999</v>
          </cell>
          <cell r="L33">
            <v>8.0599166642559901</v>
          </cell>
          <cell r="M33">
            <v>5.567248273068004</v>
          </cell>
          <cell r="N33">
            <v>6.3323955627759432</v>
          </cell>
          <cell r="R33">
            <v>8.14</v>
          </cell>
          <cell r="S33">
            <v>7.98</v>
          </cell>
          <cell r="T33">
            <v>8.0662500000000019</v>
          </cell>
          <cell r="U33">
            <v>0</v>
          </cell>
          <cell r="V33">
            <v>0</v>
          </cell>
          <cell r="W33">
            <v>0</v>
          </cell>
          <cell r="X33">
            <v>39.653000000000006</v>
          </cell>
          <cell r="Y33">
            <v>0</v>
          </cell>
        </row>
        <row r="34">
          <cell r="C34">
            <v>1765.1473437499999</v>
          </cell>
          <cell r="D34">
            <v>2.3597370301285989E-2</v>
          </cell>
          <cell r="E34">
            <v>1073.3776533467567</v>
          </cell>
          <cell r="L34">
            <v>7.5482239585187694</v>
          </cell>
          <cell r="M34">
            <v>2.7236684027777778</v>
          </cell>
          <cell r="N34">
            <v>4.8868161138856401</v>
          </cell>
          <cell r="R34">
            <v>8.2799999999999994</v>
          </cell>
          <cell r="S34">
            <v>7.76</v>
          </cell>
          <cell r="T34">
            <v>8.0709090909090904</v>
          </cell>
          <cell r="U34">
            <v>0</v>
          </cell>
          <cell r="V34">
            <v>0</v>
          </cell>
          <cell r="W34">
            <v>0</v>
          </cell>
          <cell r="X34">
            <v>47.153000000000006</v>
          </cell>
          <cell r="Y34">
            <v>0</v>
          </cell>
        </row>
        <row r="35">
          <cell r="C35">
            <v>1406.9165101318358</v>
          </cell>
          <cell r="D35">
            <v>675.14416661919483</v>
          </cell>
          <cell r="E35">
            <v>1174.7095557592177</v>
          </cell>
          <cell r="L35">
            <v>3.709282986111111</v>
          </cell>
          <cell r="M35">
            <v>1.6133663194444445</v>
          </cell>
          <cell r="N35">
            <v>2.7764203198033348</v>
          </cell>
          <cell r="R35">
            <v>8.32</v>
          </cell>
          <cell r="S35">
            <v>7.84</v>
          </cell>
          <cell r="T35">
            <v>8.1611111111111097</v>
          </cell>
          <cell r="U35">
            <v>0</v>
          </cell>
          <cell r="V35">
            <v>0</v>
          </cell>
          <cell r="W35">
            <v>0</v>
          </cell>
          <cell r="X35">
            <v>49.553000000000011</v>
          </cell>
          <cell r="Y35">
            <v>0</v>
          </cell>
        </row>
        <row r="36">
          <cell r="C36">
            <v>1574.850083357069</v>
          </cell>
          <cell r="D36">
            <v>1102.2757083095973</v>
          </cell>
          <cell r="E36">
            <v>1377.8758264944333</v>
          </cell>
          <cell r="L36">
            <v>4.5425381979677404</v>
          </cell>
          <cell r="M36">
            <v>2.5661562499999997</v>
          </cell>
          <cell r="N36">
            <v>3.4478802809301348</v>
          </cell>
          <cell r="R36">
            <v>8.3000000000000007</v>
          </cell>
          <cell r="S36">
            <v>8.02</v>
          </cell>
          <cell r="T36">
            <v>8.2163636363636368</v>
          </cell>
          <cell r="U36">
            <v>0</v>
          </cell>
          <cell r="V36">
            <v>0</v>
          </cell>
          <cell r="W36">
            <v>0</v>
          </cell>
          <cell r="X36">
            <v>32.225999999999999</v>
          </cell>
          <cell r="Y36">
            <v>0</v>
          </cell>
        </row>
        <row r="37">
          <cell r="C37">
            <v>1379.3191562974716</v>
          </cell>
          <cell r="D37">
            <v>0</v>
          </cell>
          <cell r="E37">
            <v>509.55230853217597</v>
          </cell>
          <cell r="L37">
            <v>4.3427829880581958</v>
          </cell>
          <cell r="M37">
            <v>2.6477986111111109</v>
          </cell>
          <cell r="N37">
            <v>3.6105120886509616</v>
          </cell>
          <cell r="R37">
            <v>8.33</v>
          </cell>
          <cell r="S37">
            <v>7.85</v>
          </cell>
          <cell r="T37">
            <v>8.2308333333333348</v>
          </cell>
          <cell r="U37">
            <v>1</v>
          </cell>
          <cell r="V37">
            <v>0</v>
          </cell>
          <cell r="W37">
            <v>4.1666666666666664E-2</v>
          </cell>
          <cell r="X37">
            <v>71.369000000000014</v>
          </cell>
          <cell r="Y37">
            <v>0</v>
          </cell>
        </row>
        <row r="39">
          <cell r="C39">
            <v>2163.5320000000002</v>
          </cell>
          <cell r="D39">
            <v>0</v>
          </cell>
          <cell r="E39">
            <v>835.15475555555543</v>
          </cell>
          <cell r="L39">
            <v>67.647999999999996</v>
          </cell>
          <cell r="M39">
            <v>0</v>
          </cell>
          <cell r="N39">
            <v>6.1277222222222232</v>
          </cell>
          <cell r="R39">
            <v>8.33</v>
          </cell>
          <cell r="S39">
            <v>6.79</v>
          </cell>
          <cell r="T39">
            <v>7.691624568998253</v>
          </cell>
          <cell r="U39">
            <v>13</v>
          </cell>
          <cell r="V39">
            <v>0</v>
          </cell>
          <cell r="W39">
            <v>0.38046296296296295</v>
          </cell>
          <cell r="X39">
            <v>1199.4669999999999</v>
          </cell>
          <cell r="Y39">
            <v>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</sheetNames>
    <sheetDataSet>
      <sheetData sheetId="0">
        <row r="8">
          <cell r="C8" t="str">
            <v/>
          </cell>
        </row>
        <row r="39">
          <cell r="F39">
            <v>0</v>
          </cell>
        </row>
      </sheetData>
      <sheetData sheetId="1">
        <row r="8">
          <cell r="C8">
            <v>27.831999999999997</v>
          </cell>
          <cell r="D8">
            <v>22.064</v>
          </cell>
          <cell r="E8">
            <v>25.825333333333329</v>
          </cell>
          <cell r="L8">
            <v>6.6079999999999997</v>
          </cell>
          <cell r="M8">
            <v>4.7319999999999993</v>
          </cell>
          <cell r="N8">
            <v>5.7294999999999989</v>
          </cell>
          <cell r="R8">
            <v>8.0299999999999994</v>
          </cell>
          <cell r="S8">
            <v>7.23</v>
          </cell>
          <cell r="T8">
            <v>7.7524999999999995</v>
          </cell>
          <cell r="U8">
            <v>0</v>
          </cell>
          <cell r="V8">
            <v>0</v>
          </cell>
          <cell r="W8">
            <v>0</v>
          </cell>
          <cell r="X8">
            <v>39.756999999999998</v>
          </cell>
          <cell r="Y8">
            <v>0</v>
          </cell>
        </row>
        <row r="9">
          <cell r="C9">
            <v>22.064</v>
          </cell>
          <cell r="D9">
            <v>19.684000000000001</v>
          </cell>
          <cell r="E9">
            <v>20.393333333333331</v>
          </cell>
          <cell r="L9">
            <v>6.468</v>
          </cell>
          <cell r="M9">
            <v>4.4239999999999995</v>
          </cell>
          <cell r="N9">
            <v>5.0843333333333325</v>
          </cell>
          <cell r="R9">
            <v>7.97</v>
          </cell>
          <cell r="S9">
            <v>6.78</v>
          </cell>
          <cell r="T9">
            <v>6.9027272727272724</v>
          </cell>
          <cell r="U9">
            <v>0</v>
          </cell>
          <cell r="V9">
            <v>0</v>
          </cell>
          <cell r="W9">
            <v>0</v>
          </cell>
          <cell r="X9">
            <v>6.0369999999999981</v>
          </cell>
          <cell r="Y9">
            <v>0</v>
          </cell>
        </row>
        <row r="10">
          <cell r="C10">
            <v>20.747999999999998</v>
          </cell>
          <cell r="D10">
            <v>18.367999999999999</v>
          </cell>
          <cell r="E10">
            <v>19.86483333333333</v>
          </cell>
          <cell r="L10">
            <v>5.46</v>
          </cell>
          <cell r="M10">
            <v>3.8639999999999994</v>
          </cell>
          <cell r="N10">
            <v>4.6783333333333328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L11" t="str">
            <v/>
          </cell>
          <cell r="M11" t="str">
            <v/>
          </cell>
          <cell r="N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L12" t="str">
            <v/>
          </cell>
          <cell r="M12" t="str">
            <v/>
          </cell>
          <cell r="N12" t="str">
            <v/>
          </cell>
          <cell r="R12">
            <v>6.82</v>
          </cell>
          <cell r="S12">
            <v>6.79</v>
          </cell>
          <cell r="T12">
            <v>6.8050000000000006</v>
          </cell>
          <cell r="U12">
            <v>0</v>
          </cell>
          <cell r="V12">
            <v>0</v>
          </cell>
          <cell r="W12">
            <v>0</v>
          </cell>
          <cell r="X12">
            <v>32.863</v>
          </cell>
          <cell r="Y12">
            <v>0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L13" t="str">
            <v/>
          </cell>
          <cell r="M13" t="str">
            <v/>
          </cell>
          <cell r="N13" t="str">
            <v/>
          </cell>
          <cell r="R13">
            <v>7.01</v>
          </cell>
          <cell r="S13">
            <v>7.01</v>
          </cell>
          <cell r="T13">
            <v>7.01</v>
          </cell>
          <cell r="U13">
            <v>3</v>
          </cell>
          <cell r="V13">
            <v>3</v>
          </cell>
          <cell r="W13">
            <v>3</v>
          </cell>
          <cell r="X13">
            <v>5.298</v>
          </cell>
          <cell r="Y13">
            <v>0.02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L14" t="str">
            <v/>
          </cell>
          <cell r="M14" t="str">
            <v/>
          </cell>
          <cell r="N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L15" t="str">
            <v/>
          </cell>
          <cell r="M15" t="str">
            <v/>
          </cell>
          <cell r="N15" t="str">
            <v/>
          </cell>
          <cell r="R15">
            <v>6.83</v>
          </cell>
          <cell r="S15">
            <v>6.82</v>
          </cell>
          <cell r="T15">
            <v>6.8250000000000002</v>
          </cell>
          <cell r="U15">
            <v>1</v>
          </cell>
          <cell r="V15">
            <v>0</v>
          </cell>
          <cell r="W15">
            <v>0.5</v>
          </cell>
          <cell r="X15">
            <v>8.7780000000000005</v>
          </cell>
          <cell r="Y15">
            <v>0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L16" t="str">
            <v/>
          </cell>
          <cell r="M16" t="str">
            <v/>
          </cell>
          <cell r="N16" t="str">
            <v/>
          </cell>
          <cell r="R16">
            <v>7.31</v>
          </cell>
          <cell r="S16">
            <v>7.31</v>
          </cell>
          <cell r="T16">
            <v>7.31</v>
          </cell>
          <cell r="U16">
            <v>32</v>
          </cell>
          <cell r="V16">
            <v>32</v>
          </cell>
          <cell r="W16">
            <v>32</v>
          </cell>
          <cell r="X16">
            <v>1.046</v>
          </cell>
          <cell r="Y16">
            <v>0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L17" t="str">
            <v/>
          </cell>
          <cell r="M17" t="str">
            <v/>
          </cell>
          <cell r="N17" t="str">
            <v/>
          </cell>
          <cell r="R17">
            <v>7.78</v>
          </cell>
          <cell r="S17">
            <v>7.09</v>
          </cell>
          <cell r="T17">
            <v>7.4850000000000003</v>
          </cell>
          <cell r="U17">
            <v>30</v>
          </cell>
          <cell r="V17">
            <v>13</v>
          </cell>
          <cell r="W17">
            <v>21</v>
          </cell>
          <cell r="X17">
            <v>8.577</v>
          </cell>
          <cell r="Y17">
            <v>0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L18" t="str">
            <v/>
          </cell>
          <cell r="M18" t="str">
            <v/>
          </cell>
          <cell r="N18" t="str">
            <v/>
          </cell>
          <cell r="R18">
            <v>7.73</v>
          </cell>
          <cell r="S18">
            <v>7.73</v>
          </cell>
          <cell r="T18">
            <v>7.73</v>
          </cell>
          <cell r="U18">
            <v>4</v>
          </cell>
          <cell r="V18">
            <v>4</v>
          </cell>
          <cell r="W18">
            <v>4</v>
          </cell>
          <cell r="X18">
            <v>4.5339999999999998</v>
          </cell>
          <cell r="Y18">
            <v>0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L19" t="str">
            <v/>
          </cell>
          <cell r="M19" t="str">
            <v/>
          </cell>
          <cell r="N19" t="str">
            <v/>
          </cell>
          <cell r="R19">
            <v>8.15</v>
          </cell>
          <cell r="S19">
            <v>6.8</v>
          </cell>
          <cell r="T19">
            <v>7.0949999999999998</v>
          </cell>
          <cell r="U19">
            <v>31</v>
          </cell>
          <cell r="V19">
            <v>2</v>
          </cell>
          <cell r="W19">
            <v>18</v>
          </cell>
          <cell r="X19">
            <v>22.143000000000001</v>
          </cell>
          <cell r="Y19">
            <v>10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L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L21" t="str">
            <v/>
          </cell>
          <cell r="M21" t="str">
            <v/>
          </cell>
          <cell r="N21" t="str">
            <v/>
          </cell>
          <cell r="R21">
            <v>6.8</v>
          </cell>
          <cell r="S21">
            <v>6.8</v>
          </cell>
          <cell r="T21">
            <v>6.8</v>
          </cell>
          <cell r="U21">
            <v>8</v>
          </cell>
          <cell r="V21">
            <v>8</v>
          </cell>
          <cell r="W21">
            <v>8</v>
          </cell>
          <cell r="X21">
            <v>5.6040000000000001</v>
          </cell>
          <cell r="Y21">
            <v>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L22" t="str">
            <v/>
          </cell>
          <cell r="M22" t="str">
            <v/>
          </cell>
          <cell r="N22" t="str">
            <v/>
          </cell>
          <cell r="R22">
            <v>7.7</v>
          </cell>
          <cell r="S22">
            <v>6.95</v>
          </cell>
          <cell r="T22">
            <v>7.25</v>
          </cell>
          <cell r="U22">
            <v>19</v>
          </cell>
          <cell r="V22">
            <v>13</v>
          </cell>
          <cell r="W22">
            <v>15.333333333333334</v>
          </cell>
          <cell r="X22">
            <v>10.559000000000001</v>
          </cell>
          <cell r="Y22">
            <v>0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L23" t="str">
            <v/>
          </cell>
          <cell r="M23" t="str">
            <v/>
          </cell>
          <cell r="N23" t="str">
            <v/>
          </cell>
          <cell r="R23">
            <v>7.02</v>
          </cell>
          <cell r="S23">
            <v>6.96</v>
          </cell>
          <cell r="T23">
            <v>6.9899999999999993</v>
          </cell>
          <cell r="U23">
            <v>27</v>
          </cell>
          <cell r="V23">
            <v>1</v>
          </cell>
          <cell r="W23">
            <v>9.6666666666666661</v>
          </cell>
          <cell r="X23">
            <v>32.673000000000002</v>
          </cell>
          <cell r="Y23">
            <v>16</v>
          </cell>
        </row>
        <row r="24">
          <cell r="C24" t="str">
            <v/>
          </cell>
          <cell r="D24" t="str">
            <v/>
          </cell>
          <cell r="E24" t="str">
            <v/>
          </cell>
          <cell r="L24" t="str">
            <v/>
          </cell>
          <cell r="M24" t="str">
            <v/>
          </cell>
          <cell r="N24" t="str">
            <v/>
          </cell>
          <cell r="R24">
            <v>7.91</v>
          </cell>
          <cell r="S24">
            <v>6.81</v>
          </cell>
          <cell r="T24">
            <v>7.1485714285714295</v>
          </cell>
          <cell r="U24">
            <v>3</v>
          </cell>
          <cell r="V24">
            <v>0</v>
          </cell>
          <cell r="W24">
            <v>0.26666666666666666</v>
          </cell>
          <cell r="X24">
            <v>137.97499999999999</v>
          </cell>
          <cell r="Y24">
            <v>49</v>
          </cell>
        </row>
        <row r="25">
          <cell r="C25" t="str">
            <v/>
          </cell>
          <cell r="D25" t="str">
            <v/>
          </cell>
          <cell r="E25" t="str">
            <v/>
          </cell>
          <cell r="L25" t="str">
            <v/>
          </cell>
          <cell r="M25" t="str">
            <v/>
          </cell>
          <cell r="N25" t="str">
            <v/>
          </cell>
          <cell r="R25">
            <v>7.82</v>
          </cell>
          <cell r="S25">
            <v>6.81</v>
          </cell>
          <cell r="T25">
            <v>7.2128571428571444</v>
          </cell>
          <cell r="U25">
            <v>0</v>
          </cell>
          <cell r="V25">
            <v>0</v>
          </cell>
          <cell r="W25">
            <v>0</v>
          </cell>
          <cell r="X25">
            <v>153.52999999999997</v>
          </cell>
          <cell r="Y25">
            <v>68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L26" t="str">
            <v/>
          </cell>
          <cell r="M26" t="str">
            <v/>
          </cell>
          <cell r="N26" t="str">
            <v/>
          </cell>
          <cell r="R26">
            <v>7.36</v>
          </cell>
          <cell r="S26">
            <v>6.82</v>
          </cell>
          <cell r="T26">
            <v>6.91</v>
          </cell>
          <cell r="U26">
            <v>0</v>
          </cell>
          <cell r="V26">
            <v>0</v>
          </cell>
          <cell r="W26">
            <v>0</v>
          </cell>
          <cell r="X26">
            <v>106.68399999999998</v>
          </cell>
          <cell r="Y26">
            <v>31</v>
          </cell>
        </row>
        <row r="27">
          <cell r="C27" t="str">
            <v/>
          </cell>
          <cell r="D27" t="str">
            <v/>
          </cell>
          <cell r="E27" t="str">
            <v/>
          </cell>
          <cell r="L27" t="str">
            <v/>
          </cell>
          <cell r="M27" t="str">
            <v/>
          </cell>
          <cell r="N27" t="str">
            <v/>
          </cell>
          <cell r="R27">
            <v>8.31</v>
          </cell>
          <cell r="S27">
            <v>7.95</v>
          </cell>
          <cell r="T27">
            <v>8.2700000000000014</v>
          </cell>
          <cell r="U27">
            <v>0</v>
          </cell>
          <cell r="V27">
            <v>0</v>
          </cell>
          <cell r="W27">
            <v>0</v>
          </cell>
          <cell r="X27">
            <v>43.575000000000003</v>
          </cell>
          <cell r="Y27">
            <v>0</v>
          </cell>
        </row>
        <row r="28">
          <cell r="C28" t="str">
            <v/>
          </cell>
          <cell r="D28" t="str">
            <v/>
          </cell>
          <cell r="E28" t="str">
            <v/>
          </cell>
          <cell r="L28" t="str">
            <v/>
          </cell>
          <cell r="M28" t="str">
            <v/>
          </cell>
          <cell r="N28" t="str">
            <v/>
          </cell>
          <cell r="R28">
            <v>7.82</v>
          </cell>
          <cell r="S28">
            <v>7.16</v>
          </cell>
          <cell r="T28">
            <v>7.4933333333333332</v>
          </cell>
          <cell r="U28">
            <v>0</v>
          </cell>
          <cell r="V28">
            <v>0</v>
          </cell>
          <cell r="W28">
            <v>0</v>
          </cell>
          <cell r="X28">
            <v>24.843000000000004</v>
          </cell>
          <cell r="Y28">
            <v>0</v>
          </cell>
        </row>
        <row r="29">
          <cell r="C29" t="str">
            <v/>
          </cell>
          <cell r="D29" t="str">
            <v/>
          </cell>
          <cell r="E29" t="str">
            <v/>
          </cell>
          <cell r="L29" t="str">
            <v/>
          </cell>
          <cell r="M29" t="str">
            <v/>
          </cell>
          <cell r="N29" t="str">
            <v/>
          </cell>
          <cell r="R29">
            <v>8.31</v>
          </cell>
          <cell r="S29">
            <v>6.94</v>
          </cell>
          <cell r="T29">
            <v>7.807500000000001</v>
          </cell>
          <cell r="U29">
            <v>8</v>
          </cell>
          <cell r="V29">
            <v>1</v>
          </cell>
          <cell r="W29">
            <v>5.375</v>
          </cell>
          <cell r="X29">
            <v>30.914999999999996</v>
          </cell>
          <cell r="Y29">
            <v>14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L30" t="str">
            <v/>
          </cell>
          <cell r="M30" t="str">
            <v/>
          </cell>
          <cell r="N30" t="str">
            <v/>
          </cell>
          <cell r="R30">
            <v>8.26</v>
          </cell>
          <cell r="S30">
            <v>8.1300000000000008</v>
          </cell>
          <cell r="T30">
            <v>8.2162500000000005</v>
          </cell>
          <cell r="U30">
            <v>7</v>
          </cell>
          <cell r="V30">
            <v>2</v>
          </cell>
          <cell r="W30">
            <v>4.25</v>
          </cell>
          <cell r="X30">
            <v>38.721000000000004</v>
          </cell>
          <cell r="Y30">
            <v>3</v>
          </cell>
        </row>
        <row r="31">
          <cell r="C31" t="str">
            <v/>
          </cell>
          <cell r="D31" t="str">
            <v/>
          </cell>
          <cell r="E31" t="str">
            <v/>
          </cell>
          <cell r="L31" t="str">
            <v/>
          </cell>
          <cell r="M31" t="str">
            <v/>
          </cell>
          <cell r="N31" t="str">
            <v/>
          </cell>
          <cell r="R31">
            <v>8.2899999999999991</v>
          </cell>
          <cell r="S31">
            <v>8.09</v>
          </cell>
          <cell r="T31">
            <v>8.2000000000000011</v>
          </cell>
          <cell r="U31">
            <v>9</v>
          </cell>
          <cell r="V31">
            <v>0</v>
          </cell>
          <cell r="W31">
            <v>4.666666666666667</v>
          </cell>
          <cell r="X31">
            <v>11.746</v>
          </cell>
          <cell r="Y31">
            <v>0</v>
          </cell>
        </row>
        <row r="32">
          <cell r="C32" t="str">
            <v/>
          </cell>
          <cell r="D32" t="str">
            <v/>
          </cell>
          <cell r="E32" t="str">
            <v/>
          </cell>
          <cell r="L32" t="str">
            <v/>
          </cell>
          <cell r="M32" t="str">
            <v/>
          </cell>
          <cell r="N32" t="str">
            <v/>
          </cell>
          <cell r="R32">
            <v>8.2899999999999991</v>
          </cell>
          <cell r="S32">
            <v>8.2100000000000009</v>
          </cell>
          <cell r="T32">
            <v>8.25</v>
          </cell>
          <cell r="U32">
            <v>10</v>
          </cell>
          <cell r="V32">
            <v>1</v>
          </cell>
          <cell r="W32">
            <v>5.5</v>
          </cell>
          <cell r="X32">
            <v>2.1478999999999999</v>
          </cell>
          <cell r="Y32">
            <v>3</v>
          </cell>
        </row>
        <row r="33">
          <cell r="C33" t="str">
            <v/>
          </cell>
          <cell r="D33" t="str">
            <v/>
          </cell>
          <cell r="E33" t="str">
            <v/>
          </cell>
          <cell r="L33" t="str">
            <v/>
          </cell>
          <cell r="M33" t="str">
            <v/>
          </cell>
          <cell r="N33" t="str">
            <v/>
          </cell>
          <cell r="R33">
            <v>8.25</v>
          </cell>
          <cell r="S33">
            <v>7.78</v>
          </cell>
          <cell r="T33">
            <v>8.1183333333333341</v>
          </cell>
          <cell r="U33">
            <v>0</v>
          </cell>
          <cell r="V33">
            <v>0</v>
          </cell>
          <cell r="W33">
            <v>0</v>
          </cell>
          <cell r="X33">
            <v>114.18300000000001</v>
          </cell>
          <cell r="Y33">
            <v>43</v>
          </cell>
        </row>
        <row r="34">
          <cell r="C34" t="str">
            <v/>
          </cell>
          <cell r="D34" t="str">
            <v/>
          </cell>
          <cell r="E34" t="str">
            <v/>
          </cell>
          <cell r="L34" t="str">
            <v/>
          </cell>
          <cell r="M34" t="str">
            <v/>
          </cell>
          <cell r="N34" t="str">
            <v/>
          </cell>
          <cell r="R34">
            <v>8.2899999999999991</v>
          </cell>
          <cell r="S34">
            <v>7.98</v>
          </cell>
          <cell r="T34">
            <v>8.1855555555555561</v>
          </cell>
          <cell r="U34">
            <v>0</v>
          </cell>
          <cell r="V34">
            <v>0</v>
          </cell>
          <cell r="W34">
            <v>0</v>
          </cell>
          <cell r="X34">
            <v>32.085000000000001</v>
          </cell>
          <cell r="Y34">
            <v>6</v>
          </cell>
        </row>
        <row r="35">
          <cell r="C35" t="str">
            <v/>
          </cell>
          <cell r="D35" t="str">
            <v/>
          </cell>
          <cell r="E35" t="str">
            <v/>
          </cell>
          <cell r="L35" t="str">
            <v/>
          </cell>
          <cell r="M35" t="str">
            <v/>
          </cell>
          <cell r="N35" t="str">
            <v/>
          </cell>
          <cell r="R35">
            <v>7.88</v>
          </cell>
          <cell r="S35">
            <v>7.28</v>
          </cell>
          <cell r="T35">
            <v>7.58</v>
          </cell>
          <cell r="U35">
            <v>0</v>
          </cell>
          <cell r="V35">
            <v>0</v>
          </cell>
          <cell r="W35">
            <v>0</v>
          </cell>
          <cell r="X35">
            <v>8.14</v>
          </cell>
          <cell r="Y35">
            <v>2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L36" t="str">
            <v/>
          </cell>
          <cell r="M36" t="str">
            <v/>
          </cell>
          <cell r="N36" t="str">
            <v/>
          </cell>
          <cell r="R36">
            <v>8</v>
          </cell>
          <cell r="S36">
            <v>7.88</v>
          </cell>
          <cell r="T36">
            <v>7.9399999999999995</v>
          </cell>
          <cell r="U36">
            <v>0</v>
          </cell>
          <cell r="V36">
            <v>0</v>
          </cell>
          <cell r="W36">
            <v>0</v>
          </cell>
          <cell r="X36">
            <v>15.055</v>
          </cell>
          <cell r="Y36">
            <v>0</v>
          </cell>
        </row>
        <row r="37">
          <cell r="C37" t="str">
            <v/>
          </cell>
          <cell r="D37" t="str">
            <v/>
          </cell>
          <cell r="E37" t="str">
            <v/>
          </cell>
          <cell r="L37" t="str">
            <v/>
          </cell>
          <cell r="M37" t="str">
            <v/>
          </cell>
          <cell r="N37" t="str">
            <v/>
          </cell>
          <cell r="R37">
            <v>8.08</v>
          </cell>
          <cell r="S37">
            <v>7.77</v>
          </cell>
          <cell r="T37">
            <v>7.9271428571428562</v>
          </cell>
          <cell r="U37">
            <v>3</v>
          </cell>
          <cell r="V37">
            <v>0</v>
          </cell>
          <cell r="W37">
            <v>0.42857142857142855</v>
          </cell>
          <cell r="X37">
            <v>32.606000000000002</v>
          </cell>
          <cell r="Y37">
            <v>0</v>
          </cell>
        </row>
        <row r="38">
          <cell r="C38" t="str">
            <v/>
          </cell>
          <cell r="D38" t="str">
            <v/>
          </cell>
          <cell r="E38" t="str">
            <v/>
          </cell>
          <cell r="L38" t="str">
            <v/>
          </cell>
          <cell r="M38" t="str">
            <v/>
          </cell>
          <cell r="N38" t="str">
            <v/>
          </cell>
          <cell r="R38">
            <v>8.2899999999999991</v>
          </cell>
          <cell r="S38">
            <v>7.89</v>
          </cell>
          <cell r="T38">
            <v>8.1125000000000007</v>
          </cell>
          <cell r="U38">
            <v>0</v>
          </cell>
          <cell r="V38">
            <v>0</v>
          </cell>
          <cell r="W38">
            <v>0</v>
          </cell>
          <cell r="X38">
            <v>34.379000000000005</v>
          </cell>
          <cell r="Y38">
            <v>0</v>
          </cell>
        </row>
        <row r="39">
          <cell r="C39">
            <v>27.831999999999997</v>
          </cell>
          <cell r="D39">
            <v>18.367999999999999</v>
          </cell>
          <cell r="E39">
            <v>22.02783333333333</v>
          </cell>
          <cell r="F39" t="str">
            <v/>
          </cell>
          <cell r="L39">
            <v>6.6079999999999997</v>
          </cell>
          <cell r="M39">
            <v>3.8639999999999994</v>
          </cell>
          <cell r="N39">
            <v>5.1640555555555547</v>
          </cell>
          <cell r="R39">
            <v>8.31</v>
          </cell>
          <cell r="S39">
            <v>6.78</v>
          </cell>
          <cell r="T39">
            <v>7.5306396638341093</v>
          </cell>
          <cell r="U39">
            <v>32</v>
          </cell>
          <cell r="V39">
            <v>0</v>
          </cell>
          <cell r="W39">
            <v>4.8884038800705465</v>
          </cell>
          <cell r="X39">
            <v>964.45389999999998</v>
          </cell>
          <cell r="Y39">
            <v>245.01999999999998</v>
          </cell>
        </row>
      </sheetData>
      <sheetData sheetId="2">
        <row r="8">
          <cell r="C8">
            <v>1782.6479999999999</v>
          </cell>
          <cell r="D8">
            <v>1529.5839999999998</v>
          </cell>
          <cell r="E8">
            <v>1661.0031666666662</v>
          </cell>
          <cell r="L8">
            <v>4.8999999999999995</v>
          </cell>
          <cell r="M8">
            <v>3.024</v>
          </cell>
          <cell r="N8">
            <v>3.8126666666666655</v>
          </cell>
          <cell r="R8">
            <v>8.31</v>
          </cell>
          <cell r="S8">
            <v>7.76</v>
          </cell>
          <cell r="T8">
            <v>8.1524999999999999</v>
          </cell>
          <cell r="U8">
            <v>0</v>
          </cell>
          <cell r="V8">
            <v>0</v>
          </cell>
          <cell r="W8">
            <v>0</v>
          </cell>
          <cell r="X8">
            <v>64.572999999999993</v>
          </cell>
          <cell r="Y8">
            <v>0</v>
          </cell>
        </row>
        <row r="9">
          <cell r="C9">
            <v>1900.752</v>
          </cell>
          <cell r="D9">
            <v>1611.232</v>
          </cell>
          <cell r="E9">
            <v>1779.1736666666666</v>
          </cell>
          <cell r="L9">
            <v>4.8999999999999995</v>
          </cell>
          <cell r="M9">
            <v>3.1919999999999997</v>
          </cell>
          <cell r="N9">
            <v>3.8056666666666663</v>
          </cell>
          <cell r="R9">
            <v>8.1300000000000008</v>
          </cell>
          <cell r="S9">
            <v>7.39</v>
          </cell>
          <cell r="T9">
            <v>7.8671428571428574</v>
          </cell>
          <cell r="U9">
            <v>39</v>
          </cell>
          <cell r="V9">
            <v>0</v>
          </cell>
          <cell r="W9">
            <v>15.076923076923077</v>
          </cell>
          <cell r="X9">
            <v>61.420999999999999</v>
          </cell>
          <cell r="Y9">
            <v>0</v>
          </cell>
        </row>
        <row r="10">
          <cell r="C10">
            <v>1869.3639999999998</v>
          </cell>
          <cell r="D10">
            <v>1549.0160000000001</v>
          </cell>
          <cell r="E10">
            <v>1701.5856666666662</v>
          </cell>
          <cell r="L10">
            <v>5.4319999999999995</v>
          </cell>
          <cell r="M10">
            <v>2.8</v>
          </cell>
          <cell r="N10">
            <v>3.925833333333332</v>
          </cell>
          <cell r="R10">
            <v>7.72</v>
          </cell>
          <cell r="S10">
            <v>6.99</v>
          </cell>
          <cell r="T10">
            <v>7.4623076923076912</v>
          </cell>
          <cell r="U10">
            <v>0</v>
          </cell>
          <cell r="V10">
            <v>0</v>
          </cell>
          <cell r="W10">
            <v>0</v>
          </cell>
          <cell r="X10">
            <v>66.028999999999996</v>
          </cell>
          <cell r="Y10">
            <v>0</v>
          </cell>
        </row>
        <row r="11">
          <cell r="C11">
            <v>1848.7839999999999</v>
          </cell>
          <cell r="D11">
            <v>1609.664</v>
          </cell>
          <cell r="E11">
            <v>1769.5358333333331</v>
          </cell>
          <cell r="L11">
            <v>5.6839999999999993</v>
          </cell>
          <cell r="M11">
            <v>3.7519999999999998</v>
          </cell>
          <cell r="N11">
            <v>4.4823333333333322</v>
          </cell>
          <cell r="R11">
            <v>7</v>
          </cell>
          <cell r="S11">
            <v>6.8</v>
          </cell>
          <cell r="T11">
            <v>6.8825000000000021</v>
          </cell>
          <cell r="U11">
            <v>0</v>
          </cell>
          <cell r="V11">
            <v>0</v>
          </cell>
          <cell r="W11">
            <v>0</v>
          </cell>
          <cell r="X11">
            <v>69.712999999999994</v>
          </cell>
          <cell r="Y11">
            <v>0</v>
          </cell>
        </row>
        <row r="12">
          <cell r="C12">
            <v>2076.116</v>
          </cell>
          <cell r="D12">
            <v>1747.9839999999999</v>
          </cell>
          <cell r="E12">
            <v>1834.8889999999999</v>
          </cell>
          <cell r="L12">
            <v>6.6639999999999997</v>
          </cell>
          <cell r="M12">
            <v>3.3319999999999999</v>
          </cell>
          <cell r="N12">
            <v>4.5546666666666669</v>
          </cell>
          <cell r="R12">
            <v>6.99</v>
          </cell>
          <cell r="S12">
            <v>6.79</v>
          </cell>
          <cell r="T12">
            <v>6.8729166666666677</v>
          </cell>
          <cell r="U12">
            <v>0</v>
          </cell>
          <cell r="V12">
            <v>0</v>
          </cell>
          <cell r="W12">
            <v>0</v>
          </cell>
          <cell r="X12">
            <v>64.291000000000011</v>
          </cell>
          <cell r="Y12">
            <v>0</v>
          </cell>
        </row>
        <row r="13">
          <cell r="C13">
            <v>2042.7679999999998</v>
          </cell>
          <cell r="D13">
            <v>1765.0639999999999</v>
          </cell>
          <cell r="E13">
            <v>1856.5236666666663</v>
          </cell>
          <cell r="L13">
            <v>7.839999999999999</v>
          </cell>
          <cell r="M13">
            <v>3.8919999999999995</v>
          </cell>
          <cell r="N13">
            <v>4.8755000000000006</v>
          </cell>
          <cell r="R13">
            <v>6.92</v>
          </cell>
          <cell r="S13">
            <v>6.79</v>
          </cell>
          <cell r="T13">
            <v>6.8466666666666649</v>
          </cell>
          <cell r="U13">
            <v>0</v>
          </cell>
          <cell r="V13">
            <v>0</v>
          </cell>
          <cell r="W13">
            <v>0</v>
          </cell>
          <cell r="X13">
            <v>54.762999999999998</v>
          </cell>
          <cell r="Y13">
            <v>0</v>
          </cell>
        </row>
        <row r="14">
          <cell r="C14">
            <v>1884.7639999999999</v>
          </cell>
          <cell r="D14">
            <v>1784.4679999999998</v>
          </cell>
          <cell r="E14">
            <v>1842.0628333333329</v>
          </cell>
          <cell r="L14">
            <v>5.1520000000000001</v>
          </cell>
          <cell r="M14">
            <v>3.5</v>
          </cell>
          <cell r="N14">
            <v>4.1871666666666671</v>
          </cell>
          <cell r="R14">
            <v>7.15</v>
          </cell>
          <cell r="S14">
            <v>6.8</v>
          </cell>
          <cell r="T14">
            <v>6.9494999999999987</v>
          </cell>
          <cell r="U14">
            <v>0</v>
          </cell>
          <cell r="V14">
            <v>0</v>
          </cell>
          <cell r="W14">
            <v>0</v>
          </cell>
          <cell r="X14">
            <v>59.695</v>
          </cell>
          <cell r="Y14">
            <v>0</v>
          </cell>
        </row>
        <row r="15">
          <cell r="C15">
            <v>1982.652</v>
          </cell>
          <cell r="D15">
            <v>1308.8319999999999</v>
          </cell>
          <cell r="E15">
            <v>1736.0583333333334</v>
          </cell>
          <cell r="L15">
            <v>5.6559999999999997</v>
          </cell>
          <cell r="M15">
            <v>3.1919999999999997</v>
          </cell>
          <cell r="N15">
            <v>3.894333333333333</v>
          </cell>
          <cell r="R15">
            <v>7.11</v>
          </cell>
          <cell r="S15">
            <v>6.93</v>
          </cell>
          <cell r="T15">
            <v>7.0476923076923077</v>
          </cell>
          <cell r="U15">
            <v>0</v>
          </cell>
          <cell r="V15">
            <v>0</v>
          </cell>
          <cell r="W15">
            <v>0</v>
          </cell>
          <cell r="X15">
            <v>64.010000000000005</v>
          </cell>
          <cell r="Y15">
            <v>0</v>
          </cell>
        </row>
        <row r="16">
          <cell r="C16">
            <v>2010.7639999999999</v>
          </cell>
          <cell r="D16">
            <v>1365.5319999999999</v>
          </cell>
          <cell r="E16">
            <v>1779.9273333333331</v>
          </cell>
          <cell r="L16">
            <v>4.7319999999999993</v>
          </cell>
          <cell r="M16">
            <v>3.1080000000000001</v>
          </cell>
          <cell r="N16">
            <v>3.9900000000000011</v>
          </cell>
          <cell r="R16">
            <v>8.32</v>
          </cell>
          <cell r="S16">
            <v>7</v>
          </cell>
          <cell r="T16">
            <v>8.0325000000000006</v>
          </cell>
          <cell r="U16">
            <v>0</v>
          </cell>
          <cell r="V16">
            <v>0</v>
          </cell>
          <cell r="W16">
            <v>0</v>
          </cell>
          <cell r="X16">
            <v>61.745000000000005</v>
          </cell>
          <cell r="Y16">
            <v>0</v>
          </cell>
        </row>
        <row r="17">
          <cell r="C17">
            <v>2153.8159999999998</v>
          </cell>
          <cell r="D17">
            <v>1046.864</v>
          </cell>
          <cell r="E17">
            <v>1641.8663333333327</v>
          </cell>
          <cell r="L17">
            <v>4.8439999999999994</v>
          </cell>
          <cell r="M17">
            <v>3.1919999999999997</v>
          </cell>
          <cell r="N17">
            <v>3.8149999999999999</v>
          </cell>
          <cell r="R17">
            <v>8.31</v>
          </cell>
          <cell r="S17">
            <v>7.77</v>
          </cell>
          <cell r="T17">
            <v>8.2229166666666682</v>
          </cell>
          <cell r="U17">
            <v>0</v>
          </cell>
          <cell r="V17">
            <v>0</v>
          </cell>
          <cell r="W17">
            <v>0</v>
          </cell>
          <cell r="X17">
            <v>38.921999999999997</v>
          </cell>
          <cell r="Y17">
            <v>0</v>
          </cell>
        </row>
        <row r="18">
          <cell r="C18">
            <v>2159.864</v>
          </cell>
          <cell r="D18">
            <v>1709.932</v>
          </cell>
          <cell r="E18">
            <v>1928.9095000000002</v>
          </cell>
          <cell r="L18">
            <v>4.5919999999999996</v>
          </cell>
          <cell r="M18">
            <v>3.3319999999999999</v>
          </cell>
          <cell r="N18">
            <v>3.9281666666666655</v>
          </cell>
          <cell r="R18">
            <v>8.31</v>
          </cell>
          <cell r="S18">
            <v>7.83</v>
          </cell>
          <cell r="T18">
            <v>8.1829166666666673</v>
          </cell>
          <cell r="U18">
            <v>0</v>
          </cell>
          <cell r="V18">
            <v>0</v>
          </cell>
          <cell r="W18">
            <v>0</v>
          </cell>
          <cell r="X18">
            <v>70.13</v>
          </cell>
          <cell r="Y18">
            <v>0</v>
          </cell>
        </row>
        <row r="19">
          <cell r="C19">
            <v>2120.7479999999996</v>
          </cell>
          <cell r="D19">
            <v>1636.152</v>
          </cell>
          <cell r="E19">
            <v>1871.9213333333335</v>
          </cell>
          <cell r="L19">
            <v>5.992</v>
          </cell>
          <cell r="M19">
            <v>0.44799999999999995</v>
          </cell>
          <cell r="N19">
            <v>3.6469999999999998</v>
          </cell>
          <cell r="R19">
            <v>7.47</v>
          </cell>
          <cell r="S19">
            <v>6.79</v>
          </cell>
          <cell r="T19">
            <v>6.8869999999999987</v>
          </cell>
          <cell r="U19">
            <v>0</v>
          </cell>
          <cell r="V19">
            <v>0</v>
          </cell>
          <cell r="W19">
            <v>0</v>
          </cell>
          <cell r="X19">
            <v>72.143999999999977</v>
          </cell>
          <cell r="Y19">
            <v>0</v>
          </cell>
        </row>
        <row r="20">
          <cell r="C20">
            <v>1944.3479999999997</v>
          </cell>
          <cell r="D20">
            <v>1774.2479999999998</v>
          </cell>
          <cell r="E20">
            <v>1837.5046666666665</v>
          </cell>
          <cell r="L20">
            <v>4.1999999999999993</v>
          </cell>
          <cell r="M20">
            <v>3.1080000000000001</v>
          </cell>
          <cell r="N20">
            <v>3.5583333333333327</v>
          </cell>
          <cell r="R20">
            <v>7.04</v>
          </cell>
          <cell r="S20">
            <v>6.79</v>
          </cell>
          <cell r="T20">
            <v>6.8608333333333329</v>
          </cell>
          <cell r="U20">
            <v>0</v>
          </cell>
          <cell r="V20">
            <v>0</v>
          </cell>
          <cell r="W20">
            <v>0</v>
          </cell>
          <cell r="X20">
            <v>63.104000000000006</v>
          </cell>
          <cell r="Y20">
            <v>0</v>
          </cell>
        </row>
        <row r="21">
          <cell r="C21">
            <v>2019.4159999999999</v>
          </cell>
          <cell r="D21">
            <v>1698.6479999999999</v>
          </cell>
          <cell r="E21">
            <v>1850.179333333333</v>
          </cell>
          <cell r="L21">
            <v>4.3679999999999994</v>
          </cell>
          <cell r="M21">
            <v>3.1080000000000001</v>
          </cell>
          <cell r="N21">
            <v>3.5758333333333332</v>
          </cell>
          <cell r="R21">
            <v>7.31</v>
          </cell>
          <cell r="S21">
            <v>6.82</v>
          </cell>
          <cell r="T21">
            <v>6.9266666666666667</v>
          </cell>
          <cell r="U21">
            <v>0</v>
          </cell>
          <cell r="V21">
            <v>0</v>
          </cell>
          <cell r="W21">
            <v>0</v>
          </cell>
          <cell r="X21">
            <v>65.295999999999992</v>
          </cell>
          <cell r="Y21">
            <v>0</v>
          </cell>
        </row>
        <row r="22">
          <cell r="C22">
            <v>2075.864</v>
          </cell>
          <cell r="D22">
            <v>1774.2479999999998</v>
          </cell>
          <cell r="E22">
            <v>1904.088666666667</v>
          </cell>
          <cell r="L22">
            <v>4.984</v>
          </cell>
          <cell r="M22">
            <v>2.8839999999999999</v>
          </cell>
          <cell r="N22">
            <v>3.6586666666666656</v>
          </cell>
          <cell r="R22">
            <v>8.15</v>
          </cell>
          <cell r="S22">
            <v>6.79</v>
          </cell>
          <cell r="T22">
            <v>7.1545833333333322</v>
          </cell>
          <cell r="U22">
            <v>0</v>
          </cell>
          <cell r="V22">
            <v>0</v>
          </cell>
          <cell r="W22">
            <v>0</v>
          </cell>
          <cell r="X22">
            <v>72.515000000000001</v>
          </cell>
          <cell r="Y22">
            <v>1</v>
          </cell>
        </row>
        <row r="23">
          <cell r="C23">
            <v>2140.6839999999997</v>
          </cell>
          <cell r="D23">
            <v>1893.9479999999999</v>
          </cell>
          <cell r="E23">
            <v>1992.4298333333329</v>
          </cell>
          <cell r="L23">
            <v>5.1239999999999997</v>
          </cell>
          <cell r="M23">
            <v>3.2759999999999998</v>
          </cell>
          <cell r="N23">
            <v>3.9235000000000007</v>
          </cell>
          <cell r="R23">
            <v>7.99</v>
          </cell>
          <cell r="S23">
            <v>7.11</v>
          </cell>
          <cell r="T23">
            <v>7.577272727272728</v>
          </cell>
          <cell r="U23">
            <v>0</v>
          </cell>
          <cell r="V23">
            <v>0</v>
          </cell>
          <cell r="W23">
            <v>0</v>
          </cell>
          <cell r="X23">
            <v>62.135000000000005</v>
          </cell>
          <cell r="Y23">
            <v>0</v>
          </cell>
        </row>
        <row r="24">
          <cell r="C24">
            <v>2008.6639999999998</v>
          </cell>
          <cell r="D24">
            <v>1889.7479999999998</v>
          </cell>
          <cell r="E24">
            <v>1940.3008333333335</v>
          </cell>
          <cell r="L24">
            <v>5.3759999999999994</v>
          </cell>
          <cell r="M24">
            <v>3.3319999999999999</v>
          </cell>
          <cell r="N24">
            <v>4.0705</v>
          </cell>
          <cell r="R24">
            <v>8.07</v>
          </cell>
          <cell r="S24">
            <v>7.45</v>
          </cell>
          <cell r="T24">
            <v>7.7425000000000006</v>
          </cell>
          <cell r="U24">
            <v>0</v>
          </cell>
          <cell r="V24">
            <v>0</v>
          </cell>
          <cell r="W24">
            <v>0</v>
          </cell>
          <cell r="X24">
            <v>73.125</v>
          </cell>
          <cell r="Y24">
            <v>0</v>
          </cell>
        </row>
        <row r="25">
          <cell r="C25">
            <v>2052.4839999999999</v>
          </cell>
          <cell r="D25">
            <v>1158.6679999999999</v>
          </cell>
          <cell r="E25">
            <v>1819.6803333333332</v>
          </cell>
          <cell r="L25">
            <v>7.0559999999999992</v>
          </cell>
          <cell r="M25">
            <v>3.6679999999999997</v>
          </cell>
          <cell r="N25">
            <v>4.6794999999999991</v>
          </cell>
          <cell r="R25">
            <v>8.2200000000000006</v>
          </cell>
          <cell r="S25">
            <v>7.91</v>
          </cell>
          <cell r="T25">
            <v>8.1026666666666678</v>
          </cell>
          <cell r="U25">
            <v>0</v>
          </cell>
          <cell r="V25">
            <v>0</v>
          </cell>
          <cell r="W25">
            <v>0</v>
          </cell>
          <cell r="X25">
            <v>73.522999999999996</v>
          </cell>
          <cell r="Y25">
            <v>0</v>
          </cell>
        </row>
        <row r="26">
          <cell r="C26">
            <v>2044.8679999999997</v>
          </cell>
          <cell r="D26">
            <v>732.45199999999988</v>
          </cell>
          <cell r="E26">
            <v>1733.4554999999993</v>
          </cell>
          <cell r="L26">
            <v>7.6999999999999993</v>
          </cell>
          <cell r="M26">
            <v>5.1239999999999997</v>
          </cell>
          <cell r="N26">
            <v>6.1203333333333321</v>
          </cell>
          <cell r="R26">
            <v>8.31</v>
          </cell>
          <cell r="S26">
            <v>7.94</v>
          </cell>
          <cell r="T26">
            <v>8.1919047619047625</v>
          </cell>
          <cell r="U26">
            <v>0</v>
          </cell>
          <cell r="V26">
            <v>0</v>
          </cell>
          <cell r="W26">
            <v>0</v>
          </cell>
          <cell r="X26">
            <v>67.240000000000009</v>
          </cell>
          <cell r="Y26">
            <v>1</v>
          </cell>
        </row>
        <row r="27">
          <cell r="C27">
            <v>2069.5639999999999</v>
          </cell>
          <cell r="D27">
            <v>1799.952</v>
          </cell>
          <cell r="E27">
            <v>1898.1701666666668</v>
          </cell>
          <cell r="L27">
            <v>6.7759999999999998</v>
          </cell>
          <cell r="M27">
            <v>5.3759999999999994</v>
          </cell>
          <cell r="N27">
            <v>5.9640000000000004</v>
          </cell>
          <cell r="R27">
            <v>8.2899999999999991</v>
          </cell>
          <cell r="S27">
            <v>7.97</v>
          </cell>
          <cell r="T27">
            <v>8.1862500000000011</v>
          </cell>
          <cell r="U27">
            <v>0</v>
          </cell>
          <cell r="V27">
            <v>0</v>
          </cell>
          <cell r="W27">
            <v>0</v>
          </cell>
          <cell r="X27">
            <v>68.253</v>
          </cell>
          <cell r="Y27">
            <v>0</v>
          </cell>
        </row>
        <row r="28">
          <cell r="C28">
            <v>1975.0639999999999</v>
          </cell>
          <cell r="D28">
            <v>1799.4479999999999</v>
          </cell>
          <cell r="E28">
            <v>1902.0738333333327</v>
          </cell>
          <cell r="L28">
            <v>6.524</v>
          </cell>
          <cell r="M28">
            <v>4.8999999999999995</v>
          </cell>
          <cell r="N28">
            <v>5.5451666666666668</v>
          </cell>
          <cell r="R28">
            <v>8.2899999999999991</v>
          </cell>
          <cell r="S28">
            <v>8.0399999999999991</v>
          </cell>
          <cell r="T28">
            <v>8.1933333333333351</v>
          </cell>
          <cell r="U28">
            <v>0</v>
          </cell>
          <cell r="V28">
            <v>0</v>
          </cell>
          <cell r="W28">
            <v>0</v>
          </cell>
          <cell r="X28">
            <v>63.842999999999996</v>
          </cell>
          <cell r="Y28">
            <v>0</v>
          </cell>
        </row>
        <row r="29">
          <cell r="C29">
            <v>1907.3320000000001</v>
          </cell>
          <cell r="D29">
            <v>1758.232</v>
          </cell>
          <cell r="E29">
            <v>1825.5101666666665</v>
          </cell>
          <cell r="L29">
            <v>7.1679999999999993</v>
          </cell>
          <cell r="M29">
            <v>5.1239999999999997</v>
          </cell>
          <cell r="N29">
            <v>5.8531666666666657</v>
          </cell>
          <cell r="R29">
            <v>8.31</v>
          </cell>
          <cell r="S29">
            <v>6.92</v>
          </cell>
          <cell r="T29">
            <v>8.0393333333333334</v>
          </cell>
          <cell r="U29">
            <v>0</v>
          </cell>
          <cell r="V29">
            <v>0</v>
          </cell>
          <cell r="W29">
            <v>0</v>
          </cell>
          <cell r="X29">
            <v>55.705999999999989</v>
          </cell>
          <cell r="Y29">
            <v>2</v>
          </cell>
        </row>
        <row r="30">
          <cell r="C30">
            <v>1845.116</v>
          </cell>
          <cell r="D30">
            <v>1640.3520000000001</v>
          </cell>
          <cell r="E30">
            <v>1761.508</v>
          </cell>
          <cell r="L30">
            <v>7.3079999999999989</v>
          </cell>
          <cell r="M30">
            <v>5.3479999999999999</v>
          </cell>
          <cell r="N30">
            <v>6.0678333333333327</v>
          </cell>
          <cell r="R30">
            <v>8.3000000000000007</v>
          </cell>
          <cell r="S30">
            <v>7.97</v>
          </cell>
          <cell r="T30">
            <v>8.1640000000000033</v>
          </cell>
          <cell r="U30">
            <v>0</v>
          </cell>
          <cell r="V30">
            <v>0</v>
          </cell>
          <cell r="W30">
            <v>0</v>
          </cell>
          <cell r="X30">
            <v>72.044000000000011</v>
          </cell>
          <cell r="Y30">
            <v>0</v>
          </cell>
        </row>
        <row r="31">
          <cell r="C31">
            <v>2099.4679999999998</v>
          </cell>
          <cell r="D31">
            <v>1131.116</v>
          </cell>
          <cell r="E31">
            <v>1654.8874999999998</v>
          </cell>
          <cell r="L31">
            <v>7.9519999999999991</v>
          </cell>
          <cell r="M31">
            <v>4.6479999999999997</v>
          </cell>
          <cell r="N31">
            <v>5.7785000000000011</v>
          </cell>
          <cell r="R31">
            <v>8.2899999999999991</v>
          </cell>
          <cell r="S31">
            <v>7.71</v>
          </cell>
          <cell r="T31">
            <v>8.0878571428571426</v>
          </cell>
          <cell r="U31">
            <v>0</v>
          </cell>
          <cell r="V31">
            <v>0</v>
          </cell>
          <cell r="W31">
            <v>0</v>
          </cell>
          <cell r="X31">
            <v>57.206000000000003</v>
          </cell>
          <cell r="Y31">
            <v>0</v>
          </cell>
        </row>
        <row r="32">
          <cell r="C32">
            <v>2124.6679999999997</v>
          </cell>
          <cell r="D32">
            <v>1679.4679999999998</v>
          </cell>
          <cell r="E32">
            <v>1904.8306666666665</v>
          </cell>
          <cell r="L32">
            <v>8.0640000000000001</v>
          </cell>
          <cell r="M32">
            <v>5.6</v>
          </cell>
          <cell r="N32">
            <v>6.1950000000000021</v>
          </cell>
          <cell r="R32">
            <v>8.2899999999999991</v>
          </cell>
          <cell r="S32">
            <v>7.71</v>
          </cell>
          <cell r="T32">
            <v>7.9564285714285718</v>
          </cell>
          <cell r="U32">
            <v>0</v>
          </cell>
          <cell r="V32">
            <v>0</v>
          </cell>
          <cell r="W32">
            <v>0</v>
          </cell>
          <cell r="X32">
            <v>64.940000000000012</v>
          </cell>
          <cell r="Y32">
            <v>0</v>
          </cell>
        </row>
        <row r="33">
          <cell r="C33">
            <v>1990.2679999999998</v>
          </cell>
          <cell r="D33">
            <v>1766.8839999999998</v>
          </cell>
          <cell r="E33">
            <v>1856.4699999999998</v>
          </cell>
          <cell r="L33">
            <v>8.0920000000000005</v>
          </cell>
          <cell r="M33">
            <v>5.7679999999999998</v>
          </cell>
          <cell r="N33">
            <v>6.6208333333333336</v>
          </cell>
          <cell r="R33">
            <v>7.64</v>
          </cell>
          <cell r="S33">
            <v>7.36</v>
          </cell>
          <cell r="T33">
            <v>7.4849999999999994</v>
          </cell>
          <cell r="U33">
            <v>0</v>
          </cell>
          <cell r="V33">
            <v>0</v>
          </cell>
          <cell r="W33">
            <v>0</v>
          </cell>
          <cell r="X33">
            <v>59.902999999999992</v>
          </cell>
          <cell r="Y33">
            <v>1</v>
          </cell>
        </row>
        <row r="34">
          <cell r="C34">
            <v>1898.3999999999999</v>
          </cell>
          <cell r="D34">
            <v>1722.7839999999999</v>
          </cell>
          <cell r="E34">
            <v>1819.2930000000001</v>
          </cell>
          <cell r="L34">
            <v>8.9599999999999991</v>
          </cell>
          <cell r="M34">
            <v>5.6</v>
          </cell>
          <cell r="N34">
            <v>6.8973333333333331</v>
          </cell>
          <cell r="R34">
            <v>7.31</v>
          </cell>
          <cell r="S34">
            <v>7.05</v>
          </cell>
          <cell r="T34">
            <v>7.1915384615384621</v>
          </cell>
          <cell r="U34">
            <v>0</v>
          </cell>
          <cell r="V34">
            <v>0</v>
          </cell>
          <cell r="W34">
            <v>0</v>
          </cell>
          <cell r="X34">
            <v>63.058000000000007</v>
          </cell>
          <cell r="Y34">
            <v>0</v>
          </cell>
        </row>
        <row r="35">
          <cell r="C35">
            <v>1901.0319999999999</v>
          </cell>
          <cell r="D35">
            <v>1690.2479999999998</v>
          </cell>
          <cell r="E35">
            <v>1759.9446666666665</v>
          </cell>
          <cell r="L35">
            <v>8.4839999999999982</v>
          </cell>
          <cell r="M35">
            <v>5.3479999999999999</v>
          </cell>
          <cell r="N35">
            <v>6.2836666666666652</v>
          </cell>
          <cell r="R35">
            <v>7.28</v>
          </cell>
          <cell r="S35">
            <v>7.2</v>
          </cell>
          <cell r="T35">
            <v>7.2346153846153847</v>
          </cell>
          <cell r="U35">
            <v>0</v>
          </cell>
          <cell r="V35">
            <v>0</v>
          </cell>
          <cell r="W35">
            <v>0</v>
          </cell>
          <cell r="X35">
            <v>62.894000000000013</v>
          </cell>
          <cell r="Y35">
            <v>0</v>
          </cell>
        </row>
        <row r="36">
          <cell r="C36">
            <v>2003.652</v>
          </cell>
          <cell r="D36">
            <v>1771.616</v>
          </cell>
          <cell r="E36">
            <v>1899.7614999999996</v>
          </cell>
          <cell r="L36">
            <v>9.2679999999999989</v>
          </cell>
          <cell r="M36">
            <v>5.8519999999999994</v>
          </cell>
          <cell r="N36">
            <v>7.1190000000000007</v>
          </cell>
          <cell r="R36">
            <v>7.39</v>
          </cell>
          <cell r="S36">
            <v>7.15</v>
          </cell>
          <cell r="T36">
            <v>7.2757142857142867</v>
          </cell>
          <cell r="U36">
            <v>0</v>
          </cell>
          <cell r="V36">
            <v>0</v>
          </cell>
          <cell r="W36">
            <v>0</v>
          </cell>
          <cell r="X36">
            <v>69.474000000000004</v>
          </cell>
        </row>
        <row r="37">
          <cell r="C37">
            <v>2102.3519999999999</v>
          </cell>
          <cell r="D37">
            <v>28.364000000000001</v>
          </cell>
          <cell r="E37">
            <v>1080.6483333333331</v>
          </cell>
          <cell r="L37">
            <v>8.8759999999999994</v>
          </cell>
          <cell r="M37">
            <v>5.5439999999999996</v>
          </cell>
          <cell r="N37">
            <v>7.5051666666666677</v>
          </cell>
          <cell r="R37">
            <v>7.42</v>
          </cell>
          <cell r="S37">
            <v>7.13</v>
          </cell>
          <cell r="T37">
            <v>7.3122222222222222</v>
          </cell>
          <cell r="U37">
            <v>0</v>
          </cell>
          <cell r="V37">
            <v>0</v>
          </cell>
          <cell r="W37">
            <v>0</v>
          </cell>
          <cell r="X37">
            <v>44.845000000000006</v>
          </cell>
        </row>
        <row r="38">
          <cell r="C38">
            <v>32.816000000000003</v>
          </cell>
          <cell r="D38">
            <v>19.684000000000001</v>
          </cell>
          <cell r="E38">
            <v>27.406166666666664</v>
          </cell>
          <cell r="L38">
            <v>7.8679999999999994</v>
          </cell>
          <cell r="M38">
            <v>5.2919999999999998</v>
          </cell>
          <cell r="N38">
            <v>6.4376666666666651</v>
          </cell>
          <cell r="R38">
            <v>8.4</v>
          </cell>
          <cell r="S38">
            <v>6.69</v>
          </cell>
          <cell r="T38">
            <v>7.3878571428571433</v>
          </cell>
          <cell r="U38">
            <v>0</v>
          </cell>
          <cell r="V38">
            <v>0</v>
          </cell>
          <cell r="W38">
            <v>0</v>
          </cell>
          <cell r="X38">
            <v>47.75200000000001</v>
          </cell>
        </row>
        <row r="39">
          <cell r="C39">
            <v>2159.864</v>
          </cell>
          <cell r="D39">
            <v>19.684000000000001</v>
          </cell>
          <cell r="E39">
            <v>1737.7935430107525</v>
          </cell>
          <cell r="F39">
            <v>48.2</v>
          </cell>
          <cell r="L39">
            <v>9.2679999999999989</v>
          </cell>
          <cell r="M39">
            <v>0.44799999999999995</v>
          </cell>
          <cell r="N39">
            <v>4.9926559139784947</v>
          </cell>
          <cell r="R39">
            <v>8.4</v>
          </cell>
          <cell r="S39">
            <v>6.69</v>
          </cell>
          <cell r="T39">
            <v>7.5637786093834496</v>
          </cell>
          <cell r="U39">
            <v>39</v>
          </cell>
          <cell r="V39">
            <v>0</v>
          </cell>
          <cell r="W39">
            <v>0.48635235732009924</v>
          </cell>
          <cell r="X39">
            <v>1954.2919999999997</v>
          </cell>
          <cell r="Y39">
            <v>5</v>
          </cell>
        </row>
      </sheetData>
      <sheetData sheetId="3">
        <row r="8">
          <cell r="C8">
            <v>1851.9479999999999</v>
          </cell>
          <cell r="D8">
            <v>1595.4679999999998</v>
          </cell>
          <cell r="E8">
            <v>1747.4974999999997</v>
          </cell>
          <cell r="L8">
            <v>5.2919999999999998</v>
          </cell>
          <cell r="M8">
            <v>3.9479999999999995</v>
          </cell>
          <cell r="N8">
            <v>4.4951666666666661</v>
          </cell>
          <cell r="R8">
            <v>7.7</v>
          </cell>
          <cell r="S8">
            <v>6.82</v>
          </cell>
          <cell r="T8">
            <v>7.2062499999999998</v>
          </cell>
          <cell r="U8">
            <v>0</v>
          </cell>
          <cell r="V8">
            <v>0</v>
          </cell>
          <cell r="W8">
            <v>0</v>
          </cell>
          <cell r="X8">
            <v>68.731999999999999</v>
          </cell>
          <cell r="Y8">
            <v>4</v>
          </cell>
        </row>
        <row r="9">
          <cell r="C9">
            <v>1880.0319999999999</v>
          </cell>
          <cell r="D9">
            <v>1468.6839999999997</v>
          </cell>
          <cell r="E9">
            <v>1769.2616666666668</v>
          </cell>
          <cell r="L9">
            <v>5.9639999999999995</v>
          </cell>
          <cell r="M9">
            <v>3.8639999999999994</v>
          </cell>
          <cell r="N9">
            <v>4.6363333333333321</v>
          </cell>
          <cell r="R9">
            <v>7.92</v>
          </cell>
          <cell r="S9">
            <v>6.8</v>
          </cell>
          <cell r="T9">
            <v>7.1106666666666678</v>
          </cell>
          <cell r="U9">
            <v>0</v>
          </cell>
          <cell r="V9">
            <v>0</v>
          </cell>
          <cell r="W9">
            <v>0</v>
          </cell>
          <cell r="X9">
            <v>66.34</v>
          </cell>
          <cell r="Y9">
            <v>4</v>
          </cell>
        </row>
        <row r="10">
          <cell r="C10">
            <v>1681.5679999999998</v>
          </cell>
          <cell r="D10">
            <v>1458.4639999999999</v>
          </cell>
          <cell r="E10">
            <v>1600.4974999999997</v>
          </cell>
          <cell r="L10">
            <v>5.04</v>
          </cell>
          <cell r="M10">
            <v>3.36</v>
          </cell>
          <cell r="N10">
            <v>4.1568333333333323</v>
          </cell>
          <cell r="R10">
            <v>7.78</v>
          </cell>
          <cell r="S10">
            <v>6.82</v>
          </cell>
          <cell r="T10">
            <v>7.2170588235294115</v>
          </cell>
          <cell r="U10">
            <v>0</v>
          </cell>
          <cell r="V10">
            <v>0</v>
          </cell>
          <cell r="W10">
            <v>0</v>
          </cell>
          <cell r="X10">
            <v>54.011000000000003</v>
          </cell>
          <cell r="Y10">
            <v>0</v>
          </cell>
        </row>
        <row r="11">
          <cell r="C11">
            <v>1621.732</v>
          </cell>
          <cell r="D11">
            <v>1054.732</v>
          </cell>
          <cell r="E11">
            <v>1388.2843333333335</v>
          </cell>
          <cell r="L11">
            <v>6.86</v>
          </cell>
          <cell r="M11">
            <v>3.444</v>
          </cell>
          <cell r="N11">
            <v>4.3633333333333315</v>
          </cell>
          <cell r="R11">
            <v>8.26</v>
          </cell>
          <cell r="S11">
            <v>6.88</v>
          </cell>
          <cell r="T11">
            <v>7.5658333333333347</v>
          </cell>
          <cell r="U11">
            <v>0</v>
          </cell>
          <cell r="V11">
            <v>0</v>
          </cell>
          <cell r="W11">
            <v>0</v>
          </cell>
          <cell r="X11">
            <v>57.716000000000001</v>
          </cell>
          <cell r="Y11">
            <v>0</v>
          </cell>
        </row>
        <row r="12">
          <cell r="C12">
            <v>1730.3999999999999</v>
          </cell>
          <cell r="D12">
            <v>1499.932</v>
          </cell>
          <cell r="E12">
            <v>1609.2568333333334</v>
          </cell>
          <cell r="L12">
            <v>6.16</v>
          </cell>
          <cell r="M12">
            <v>3.6679999999999997</v>
          </cell>
          <cell r="N12">
            <v>5.0703333333333322</v>
          </cell>
          <cell r="R12">
            <v>8.3000000000000007</v>
          </cell>
          <cell r="S12">
            <v>7.3</v>
          </cell>
          <cell r="T12">
            <v>7.9099999999999993</v>
          </cell>
          <cell r="U12">
            <v>0</v>
          </cell>
          <cell r="V12">
            <v>0</v>
          </cell>
          <cell r="W12">
            <v>0</v>
          </cell>
          <cell r="X12">
            <v>130.333</v>
          </cell>
          <cell r="Y12">
            <v>20</v>
          </cell>
        </row>
        <row r="13">
          <cell r="C13">
            <v>1843.8</v>
          </cell>
          <cell r="D13">
            <v>1512</v>
          </cell>
          <cell r="E13">
            <v>1683.6551666666667</v>
          </cell>
          <cell r="L13">
            <v>5.6559999999999997</v>
          </cell>
          <cell r="M13">
            <v>3.8639999999999994</v>
          </cell>
          <cell r="N13">
            <v>4.7798333333333334</v>
          </cell>
          <cell r="R13">
            <v>8.3699999999999992</v>
          </cell>
          <cell r="S13">
            <v>6.84</v>
          </cell>
          <cell r="T13">
            <v>7.2836363636363641</v>
          </cell>
          <cell r="U13">
            <v>0</v>
          </cell>
          <cell r="V13">
            <v>0</v>
          </cell>
          <cell r="W13">
            <v>0</v>
          </cell>
          <cell r="X13">
            <v>62.56</v>
          </cell>
          <cell r="Y13">
            <v>2</v>
          </cell>
        </row>
        <row r="14">
          <cell r="C14">
            <v>1891.0639999999999</v>
          </cell>
          <cell r="D14">
            <v>1592.3320000000001</v>
          </cell>
          <cell r="E14">
            <v>1756.1809999999998</v>
          </cell>
          <cell r="L14">
            <v>5.9079999999999995</v>
          </cell>
          <cell r="M14">
            <v>3.444</v>
          </cell>
          <cell r="N14">
            <v>4.6258333333333317</v>
          </cell>
          <cell r="R14">
            <v>8.41</v>
          </cell>
          <cell r="S14">
            <v>6.81</v>
          </cell>
          <cell r="T14">
            <v>7.3947619047619053</v>
          </cell>
          <cell r="U14">
            <v>0</v>
          </cell>
          <cell r="V14">
            <v>0</v>
          </cell>
          <cell r="W14">
            <v>0</v>
          </cell>
          <cell r="X14">
            <v>63.591999999999992</v>
          </cell>
          <cell r="Y14">
            <v>0</v>
          </cell>
        </row>
        <row r="15">
          <cell r="C15">
            <v>1646.3999999999999</v>
          </cell>
          <cell r="D15">
            <v>1530.8999999999999</v>
          </cell>
          <cell r="E15">
            <v>1593.9548333333332</v>
          </cell>
          <cell r="L15">
            <v>4.5919999999999996</v>
          </cell>
          <cell r="M15">
            <v>3.1919999999999997</v>
          </cell>
          <cell r="N15">
            <v>3.866333333333333</v>
          </cell>
          <cell r="R15">
            <v>7.65</v>
          </cell>
          <cell r="S15">
            <v>6.93</v>
          </cell>
          <cell r="T15">
            <v>7.2476923076923097</v>
          </cell>
          <cell r="U15">
            <v>0</v>
          </cell>
          <cell r="V15">
            <v>0</v>
          </cell>
          <cell r="W15">
            <v>0</v>
          </cell>
          <cell r="X15">
            <v>60.439</v>
          </cell>
          <cell r="Y15">
            <v>0</v>
          </cell>
        </row>
        <row r="16">
          <cell r="C16">
            <v>1873.9839999999997</v>
          </cell>
          <cell r="D16">
            <v>1543.2479999999998</v>
          </cell>
          <cell r="E16">
            <v>1704.1243333333334</v>
          </cell>
          <cell r="L16">
            <v>5.0679999999999996</v>
          </cell>
          <cell r="M16">
            <v>3.5559999999999996</v>
          </cell>
          <cell r="N16">
            <v>4.1101666666666663</v>
          </cell>
          <cell r="R16">
            <v>7.85</v>
          </cell>
          <cell r="S16">
            <v>6.85</v>
          </cell>
          <cell r="T16">
            <v>7.3481249999999996</v>
          </cell>
          <cell r="U16">
            <v>0</v>
          </cell>
          <cell r="V16">
            <v>0</v>
          </cell>
          <cell r="W16">
            <v>0</v>
          </cell>
          <cell r="X16">
            <v>98.755999999999986</v>
          </cell>
          <cell r="Y16">
            <v>17</v>
          </cell>
        </row>
        <row r="17">
          <cell r="C17">
            <v>1875.0479999999998</v>
          </cell>
          <cell r="D17">
            <v>1631.952</v>
          </cell>
          <cell r="E17">
            <v>1764.7443333333331</v>
          </cell>
          <cell r="L17">
            <v>6.3</v>
          </cell>
          <cell r="M17">
            <v>3.7239999999999998</v>
          </cell>
          <cell r="N17">
            <v>4.3423333333333325</v>
          </cell>
          <cell r="R17">
            <v>8.39</v>
          </cell>
          <cell r="S17">
            <v>6.79</v>
          </cell>
          <cell r="T17">
            <v>7.3077499999999986</v>
          </cell>
          <cell r="U17">
            <v>0</v>
          </cell>
          <cell r="V17">
            <v>0</v>
          </cell>
          <cell r="W17">
            <v>0</v>
          </cell>
          <cell r="X17">
            <v>88.783999999999978</v>
          </cell>
          <cell r="Y17">
            <v>6</v>
          </cell>
        </row>
        <row r="18">
          <cell r="C18">
            <v>1963.2479999999998</v>
          </cell>
          <cell r="D18">
            <v>1618.8479999999997</v>
          </cell>
          <cell r="E18">
            <v>1746.6213333333335</v>
          </cell>
          <cell r="L18">
            <v>5.6</v>
          </cell>
          <cell r="M18">
            <v>3.8079999999999998</v>
          </cell>
          <cell r="N18">
            <v>4.567499999999999</v>
          </cell>
          <cell r="R18">
            <v>7.81</v>
          </cell>
          <cell r="S18">
            <v>6.84</v>
          </cell>
          <cell r="T18">
            <v>7.3953846153846152</v>
          </cell>
          <cell r="U18">
            <v>0</v>
          </cell>
          <cell r="V18">
            <v>0</v>
          </cell>
          <cell r="W18">
            <v>0</v>
          </cell>
          <cell r="X18">
            <v>53.191000000000003</v>
          </cell>
          <cell r="Y18">
            <v>0</v>
          </cell>
        </row>
        <row r="19">
          <cell r="C19">
            <v>1840.6639999999998</v>
          </cell>
          <cell r="D19">
            <v>1715.4479999999999</v>
          </cell>
          <cell r="E19">
            <v>1776.9966666666662</v>
          </cell>
          <cell r="L19">
            <v>7.2519999999999989</v>
          </cell>
          <cell r="M19">
            <v>3.8639999999999994</v>
          </cell>
          <cell r="N19">
            <v>5.1578333333333326</v>
          </cell>
          <cell r="R19">
            <v>7.45</v>
          </cell>
          <cell r="S19">
            <v>6.96</v>
          </cell>
          <cell r="T19">
            <v>7.2061538461538452</v>
          </cell>
          <cell r="U19">
            <v>0</v>
          </cell>
          <cell r="V19">
            <v>0</v>
          </cell>
          <cell r="W19">
            <v>0</v>
          </cell>
          <cell r="X19">
            <v>59.045999999999999</v>
          </cell>
          <cell r="Y19">
            <v>0</v>
          </cell>
        </row>
        <row r="20">
          <cell r="C20">
            <v>1943.5639999999999</v>
          </cell>
          <cell r="D20">
            <v>1730.3999999999999</v>
          </cell>
          <cell r="E20">
            <v>1797.7784999999997</v>
          </cell>
          <cell r="L20">
            <v>6.468</v>
          </cell>
          <cell r="M20">
            <v>3.8639999999999994</v>
          </cell>
          <cell r="N20">
            <v>4.7565</v>
          </cell>
          <cell r="R20">
            <v>8.19</v>
          </cell>
          <cell r="S20">
            <v>6.89</v>
          </cell>
          <cell r="T20">
            <v>7.4747368421052638</v>
          </cell>
          <cell r="U20">
            <v>0</v>
          </cell>
          <cell r="V20">
            <v>0</v>
          </cell>
          <cell r="W20">
            <v>0</v>
          </cell>
          <cell r="X20">
            <v>64.501999999999995</v>
          </cell>
          <cell r="Y20">
            <v>0</v>
          </cell>
        </row>
        <row r="21">
          <cell r="C21">
            <v>2109.4639999999999</v>
          </cell>
          <cell r="D21">
            <v>1731.1839999999997</v>
          </cell>
          <cell r="E21">
            <v>1990.0148333333327</v>
          </cell>
          <cell r="L21">
            <v>8.4559999999999995</v>
          </cell>
          <cell r="M21">
            <v>3.7519999999999998</v>
          </cell>
          <cell r="N21">
            <v>5.0353333333333339</v>
          </cell>
          <cell r="R21">
            <v>7.68</v>
          </cell>
          <cell r="S21">
            <v>7.23</v>
          </cell>
          <cell r="T21">
            <v>7.514166666666668</v>
          </cell>
          <cell r="U21">
            <v>0</v>
          </cell>
          <cell r="V21">
            <v>0</v>
          </cell>
          <cell r="W21">
            <v>0</v>
          </cell>
          <cell r="X21">
            <v>59.304000000000002</v>
          </cell>
          <cell r="Y21">
            <v>1</v>
          </cell>
        </row>
        <row r="22">
          <cell r="C22">
            <v>1781.0519999999999</v>
          </cell>
          <cell r="D22">
            <v>1568.1679999999997</v>
          </cell>
          <cell r="E22">
            <v>1665.5764999999999</v>
          </cell>
          <cell r="L22">
            <v>6.6079999999999997</v>
          </cell>
          <cell r="M22">
            <v>4.6479999999999997</v>
          </cell>
          <cell r="N22">
            <v>5.46</v>
          </cell>
          <cell r="R22">
            <v>7.83</v>
          </cell>
          <cell r="S22">
            <v>6.85</v>
          </cell>
          <cell r="T22">
            <v>7.2441666666666658</v>
          </cell>
          <cell r="U22">
            <v>0</v>
          </cell>
          <cell r="V22">
            <v>0</v>
          </cell>
          <cell r="W22">
            <v>0</v>
          </cell>
          <cell r="X22">
            <v>49.353000000000002</v>
          </cell>
          <cell r="Y22">
            <v>1</v>
          </cell>
        </row>
        <row r="23">
          <cell r="C23">
            <v>1842.232</v>
          </cell>
          <cell r="D23">
            <v>1521.9679999999998</v>
          </cell>
          <cell r="E23">
            <v>1656.4193333333333</v>
          </cell>
          <cell r="L23">
            <v>7.9239999999999995</v>
          </cell>
          <cell r="M23">
            <v>4.1999999999999993</v>
          </cell>
          <cell r="N23">
            <v>5.6349999999999998</v>
          </cell>
          <cell r="R23">
            <v>7.28</v>
          </cell>
          <cell r="S23">
            <v>6.99</v>
          </cell>
          <cell r="T23">
            <v>7.1015384615384614</v>
          </cell>
          <cell r="U23">
            <v>0</v>
          </cell>
          <cell r="V23">
            <v>0</v>
          </cell>
          <cell r="W23">
            <v>0</v>
          </cell>
          <cell r="X23">
            <v>62.207999999999991</v>
          </cell>
          <cell r="Y23">
            <v>0</v>
          </cell>
        </row>
        <row r="24">
          <cell r="C24">
            <v>1515.6679999999997</v>
          </cell>
          <cell r="D24">
            <v>0</v>
          </cell>
          <cell r="E24">
            <v>192.23866666666666</v>
          </cell>
          <cell r="L24">
            <v>6.86</v>
          </cell>
          <cell r="M24">
            <v>3.1919999999999997</v>
          </cell>
          <cell r="N24">
            <v>4.9443333333333328</v>
          </cell>
          <cell r="R24">
            <v>8.3699999999999992</v>
          </cell>
          <cell r="S24">
            <v>6.86</v>
          </cell>
          <cell r="T24">
            <v>7.7753846153846151</v>
          </cell>
          <cell r="U24">
            <v>0</v>
          </cell>
          <cell r="V24">
            <v>0</v>
          </cell>
          <cell r="W24">
            <v>0</v>
          </cell>
          <cell r="X24">
            <v>21.481999999999999</v>
          </cell>
          <cell r="Y24">
            <v>0</v>
          </cell>
        </row>
        <row r="25">
          <cell r="C25">
            <v>1864.5479999999998</v>
          </cell>
          <cell r="D25">
            <v>0</v>
          </cell>
          <cell r="E25">
            <v>669.60599999999999</v>
          </cell>
          <cell r="L25">
            <v>6.524</v>
          </cell>
          <cell r="M25">
            <v>4.2559999999999993</v>
          </cell>
          <cell r="N25">
            <v>5.1135000000000002</v>
          </cell>
          <cell r="R25">
            <v>7.97</v>
          </cell>
          <cell r="S25">
            <v>7.13</v>
          </cell>
          <cell r="T25">
            <v>7.5538461538461537</v>
          </cell>
          <cell r="U25">
            <v>0</v>
          </cell>
          <cell r="V25">
            <v>0</v>
          </cell>
          <cell r="W25">
            <v>0</v>
          </cell>
          <cell r="X25">
            <v>90.781000000000006</v>
          </cell>
          <cell r="Y25">
            <v>0</v>
          </cell>
        </row>
        <row r="26">
          <cell r="C26">
            <v>1961.3999999999999</v>
          </cell>
          <cell r="D26">
            <v>392.952</v>
          </cell>
          <cell r="E26">
            <v>1467.6713333333335</v>
          </cell>
          <cell r="L26">
            <v>5.2639999999999993</v>
          </cell>
          <cell r="M26">
            <v>3.6399999999999997</v>
          </cell>
          <cell r="N26">
            <v>4.3143333333333329</v>
          </cell>
          <cell r="R26">
            <v>8.2899999999999991</v>
          </cell>
          <cell r="S26">
            <v>7.68</v>
          </cell>
          <cell r="T26">
            <v>8.0707692307692298</v>
          </cell>
          <cell r="U26">
            <v>0</v>
          </cell>
          <cell r="V26">
            <v>0</v>
          </cell>
          <cell r="W26">
            <v>0</v>
          </cell>
          <cell r="X26">
            <v>57.087000000000003</v>
          </cell>
          <cell r="Y26">
            <v>0</v>
          </cell>
        </row>
        <row r="27">
          <cell r="C27">
            <v>1845.3679999999997</v>
          </cell>
          <cell r="D27">
            <v>1575</v>
          </cell>
          <cell r="E27">
            <v>1732.7391666666665</v>
          </cell>
          <cell r="L27">
            <v>5.9079999999999995</v>
          </cell>
          <cell r="M27">
            <v>4.032</v>
          </cell>
          <cell r="N27">
            <v>4.7238333333333324</v>
          </cell>
          <cell r="R27">
            <v>8.15</v>
          </cell>
          <cell r="S27">
            <v>7.49</v>
          </cell>
          <cell r="T27">
            <v>7.8518750000000006</v>
          </cell>
          <cell r="U27">
            <v>12</v>
          </cell>
          <cell r="V27">
            <v>0</v>
          </cell>
          <cell r="W27">
            <v>1.875</v>
          </cell>
          <cell r="X27">
            <v>75.804999999999993</v>
          </cell>
          <cell r="Y27">
            <v>0</v>
          </cell>
        </row>
        <row r="28">
          <cell r="C28">
            <v>1755.6</v>
          </cell>
          <cell r="D28">
            <v>1036.364</v>
          </cell>
          <cell r="E28">
            <v>1394.414</v>
          </cell>
          <cell r="L28">
            <v>5.5439999999999996</v>
          </cell>
          <cell r="M28">
            <v>3.024</v>
          </cell>
          <cell r="N28">
            <v>4.4473333333333329</v>
          </cell>
          <cell r="R28">
            <v>8.31</v>
          </cell>
          <cell r="S28">
            <v>7.34</v>
          </cell>
          <cell r="T28">
            <v>8.0962499999999995</v>
          </cell>
          <cell r="U28">
            <v>0</v>
          </cell>
          <cell r="V28">
            <v>0</v>
          </cell>
          <cell r="W28">
            <v>0</v>
          </cell>
          <cell r="X28">
            <v>58.116000000000014</v>
          </cell>
          <cell r="Y28">
            <v>0</v>
          </cell>
        </row>
        <row r="29">
          <cell r="C29">
            <v>1792.8679999999997</v>
          </cell>
          <cell r="D29">
            <v>1456.0839999999998</v>
          </cell>
          <cell r="E29">
            <v>1590.5306666666665</v>
          </cell>
          <cell r="L29">
            <v>6.2439999999999998</v>
          </cell>
          <cell r="M29">
            <v>3.7239999999999998</v>
          </cell>
          <cell r="N29">
            <v>4.7238333333333333</v>
          </cell>
          <cell r="R29">
            <v>8.31</v>
          </cell>
          <cell r="S29">
            <v>7.79</v>
          </cell>
          <cell r="T29">
            <v>8.2483333333333348</v>
          </cell>
          <cell r="U29">
            <v>0</v>
          </cell>
          <cell r="V29">
            <v>0</v>
          </cell>
          <cell r="W29">
            <v>0</v>
          </cell>
          <cell r="X29">
            <v>44.272000000000006</v>
          </cell>
          <cell r="Y29">
            <v>0</v>
          </cell>
        </row>
        <row r="30">
          <cell r="C30">
            <v>1737.232</v>
          </cell>
          <cell r="D30">
            <v>1279.432</v>
          </cell>
          <cell r="E30">
            <v>1542.0264999999999</v>
          </cell>
          <cell r="L30">
            <v>4.8999999999999995</v>
          </cell>
          <cell r="M30">
            <v>2.7439999999999998</v>
          </cell>
          <cell r="N30">
            <v>3.9211666666666662</v>
          </cell>
          <cell r="R30">
            <v>8.3000000000000007</v>
          </cell>
          <cell r="S30">
            <v>7.64</v>
          </cell>
          <cell r="T30">
            <v>8.0377777777777766</v>
          </cell>
          <cell r="U30">
            <v>0</v>
          </cell>
          <cell r="V30">
            <v>0</v>
          </cell>
          <cell r="W30">
            <v>0</v>
          </cell>
          <cell r="X30">
            <v>62.677999999999997</v>
          </cell>
          <cell r="Y30">
            <v>0</v>
          </cell>
        </row>
        <row r="31">
          <cell r="C31">
            <v>2111.5639999999999</v>
          </cell>
          <cell r="D31">
            <v>1355.0319999999999</v>
          </cell>
          <cell r="E31">
            <v>1745.6168333333333</v>
          </cell>
          <cell r="L31">
            <v>5.04</v>
          </cell>
          <cell r="M31">
            <v>3.5</v>
          </cell>
          <cell r="N31">
            <v>4.3878333333333321</v>
          </cell>
          <cell r="R31">
            <v>8.3000000000000007</v>
          </cell>
          <cell r="S31">
            <v>7.25</v>
          </cell>
          <cell r="T31">
            <v>8.0891666666666691</v>
          </cell>
          <cell r="U31">
            <v>0</v>
          </cell>
          <cell r="V31">
            <v>0</v>
          </cell>
          <cell r="W31">
            <v>0</v>
          </cell>
          <cell r="X31">
            <v>58.51400000000001</v>
          </cell>
          <cell r="Y31">
            <v>0</v>
          </cell>
        </row>
        <row r="32">
          <cell r="C32">
            <v>2135.4479999999999</v>
          </cell>
          <cell r="D32">
            <v>1536.9479999999999</v>
          </cell>
          <cell r="E32">
            <v>1768.4741666666666</v>
          </cell>
          <cell r="L32">
            <v>5.7679999999999998</v>
          </cell>
          <cell r="M32">
            <v>4.1999999999999993</v>
          </cell>
          <cell r="N32">
            <v>4.9186666666666659</v>
          </cell>
          <cell r="R32">
            <v>8.25</v>
          </cell>
          <cell r="S32">
            <v>7.39</v>
          </cell>
          <cell r="T32">
            <v>8.0847058823529405</v>
          </cell>
          <cell r="U32">
            <v>0</v>
          </cell>
          <cell r="V32">
            <v>0</v>
          </cell>
          <cell r="W32">
            <v>0</v>
          </cell>
          <cell r="X32">
            <v>59.693000000000005</v>
          </cell>
          <cell r="Y32">
            <v>0</v>
          </cell>
        </row>
        <row r="33">
          <cell r="C33">
            <v>1839.6</v>
          </cell>
          <cell r="D33">
            <v>1543.5</v>
          </cell>
          <cell r="E33">
            <v>1684.4321666666665</v>
          </cell>
          <cell r="L33">
            <v>5.516</v>
          </cell>
          <cell r="M33">
            <v>4.1159999999999997</v>
          </cell>
          <cell r="N33">
            <v>4.628166666666667</v>
          </cell>
          <cell r="R33">
            <v>8.16</v>
          </cell>
          <cell r="S33">
            <v>6.8</v>
          </cell>
          <cell r="T33">
            <v>7.1406250000000009</v>
          </cell>
          <cell r="U33">
            <v>0</v>
          </cell>
          <cell r="V33">
            <v>0</v>
          </cell>
          <cell r="W33">
            <v>0</v>
          </cell>
          <cell r="X33">
            <v>62.815999999999995</v>
          </cell>
          <cell r="Y33">
            <v>0</v>
          </cell>
        </row>
        <row r="34">
          <cell r="C34">
            <v>1768.9839999999999</v>
          </cell>
          <cell r="D34">
            <v>1471.0639999999999</v>
          </cell>
          <cell r="E34">
            <v>1576.4326666666666</v>
          </cell>
          <cell r="L34">
            <v>5.46</v>
          </cell>
          <cell r="M34">
            <v>3.9479999999999995</v>
          </cell>
          <cell r="N34">
            <v>4.551166666666667</v>
          </cell>
          <cell r="R34">
            <v>8.11</v>
          </cell>
          <cell r="S34">
            <v>6.8</v>
          </cell>
          <cell r="T34">
            <v>7.0319047619047614</v>
          </cell>
          <cell r="U34">
            <v>0</v>
          </cell>
          <cell r="V34">
            <v>0</v>
          </cell>
          <cell r="W34">
            <v>0</v>
          </cell>
          <cell r="X34">
            <v>64.337000000000003</v>
          </cell>
          <cell r="Y34">
            <v>0</v>
          </cell>
        </row>
        <row r="35">
          <cell r="C35">
            <v>1976.1</v>
          </cell>
          <cell r="D35">
            <v>1553.4679999999998</v>
          </cell>
          <cell r="E35">
            <v>1811.1275000000001</v>
          </cell>
          <cell r="L35">
            <v>5.9079999999999995</v>
          </cell>
          <cell r="M35">
            <v>3.7519999999999998</v>
          </cell>
          <cell r="N35">
            <v>4.7016666666666662</v>
          </cell>
          <cell r="R35">
            <v>7.66</v>
          </cell>
          <cell r="S35">
            <v>6.79</v>
          </cell>
          <cell r="T35">
            <v>6.9479166666666687</v>
          </cell>
          <cell r="U35">
            <v>0</v>
          </cell>
          <cell r="V35">
            <v>0</v>
          </cell>
          <cell r="W35">
            <v>0</v>
          </cell>
          <cell r="X35">
            <v>75.484000000000009</v>
          </cell>
          <cell r="Y35">
            <v>0</v>
          </cell>
        </row>
        <row r="36">
          <cell r="C36">
            <v>1852.1999999999998</v>
          </cell>
          <cell r="D36">
            <v>1717.0160000000001</v>
          </cell>
          <cell r="E36">
            <v>1789.5511666666664</v>
          </cell>
          <cell r="L36">
            <v>5.4319999999999995</v>
          </cell>
          <cell r="M36">
            <v>3.9479999999999995</v>
          </cell>
          <cell r="N36">
            <v>4.4858333333333338</v>
          </cell>
          <cell r="R36">
            <v>7.92</v>
          </cell>
          <cell r="S36">
            <v>6.8</v>
          </cell>
          <cell r="T36">
            <v>7.0283333333333324</v>
          </cell>
          <cell r="U36">
            <v>0</v>
          </cell>
          <cell r="V36">
            <v>0</v>
          </cell>
          <cell r="W36">
            <v>0</v>
          </cell>
          <cell r="X36">
            <v>68.981000000000009</v>
          </cell>
          <cell r="Y36">
            <v>0</v>
          </cell>
        </row>
        <row r="37">
          <cell r="C37">
            <v>1884.4839999999997</v>
          </cell>
          <cell r="D37">
            <v>1261.0639999999999</v>
          </cell>
          <cell r="E37">
            <v>1540.2018333333333</v>
          </cell>
          <cell r="L37">
            <v>4.2839999999999998</v>
          </cell>
          <cell r="M37">
            <v>2.8</v>
          </cell>
          <cell r="N37">
            <v>3.6318333333333332</v>
          </cell>
          <cell r="R37">
            <v>7.97</v>
          </cell>
          <cell r="S37">
            <v>6.85</v>
          </cell>
          <cell r="T37">
            <v>7.1525000000000007</v>
          </cell>
          <cell r="U37">
            <v>0</v>
          </cell>
          <cell r="V37">
            <v>0</v>
          </cell>
          <cell r="W37">
            <v>0</v>
          </cell>
          <cell r="X37">
            <v>70.447000000000003</v>
          </cell>
          <cell r="Y37">
            <v>0</v>
          </cell>
        </row>
        <row r="39">
          <cell r="C39">
            <v>2135.4479999999999</v>
          </cell>
          <cell r="D39">
            <v>0</v>
          </cell>
          <cell r="E39">
            <v>1591.8642444444445</v>
          </cell>
          <cell r="F39" t="str">
            <v/>
          </cell>
          <cell r="L39">
            <v>8.4559999999999995</v>
          </cell>
          <cell r="M39">
            <v>2.7439999999999998</v>
          </cell>
          <cell r="N39">
            <v>4.6184055555555554</v>
          </cell>
          <cell r="R39">
            <v>8.41</v>
          </cell>
          <cell r="S39">
            <v>6.79</v>
          </cell>
          <cell r="T39">
            <v>7.4879103306723662</v>
          </cell>
          <cell r="U39">
            <v>12</v>
          </cell>
          <cell r="V39">
            <v>0</v>
          </cell>
          <cell r="W39">
            <v>6.25E-2</v>
          </cell>
          <cell r="X39">
            <v>1969.3599999999997</v>
          </cell>
          <cell r="Y39">
            <v>55</v>
          </cell>
        </row>
      </sheetData>
      <sheetData sheetId="4">
        <row r="8">
          <cell r="C8">
            <v>1769.5160000000001</v>
          </cell>
          <cell r="D8">
            <v>1303.568</v>
          </cell>
          <cell r="E8">
            <v>1579.1988333333327</v>
          </cell>
          <cell r="L8">
            <v>9.0439999999999987</v>
          </cell>
          <cell r="M8">
            <v>3.9759999999999995</v>
          </cell>
          <cell r="N8">
            <v>5.9558333333333335</v>
          </cell>
          <cell r="R8">
            <v>8.32</v>
          </cell>
          <cell r="S8">
            <v>6.79</v>
          </cell>
          <cell r="T8">
            <v>7.2285714285714286</v>
          </cell>
          <cell r="U8">
            <v>0</v>
          </cell>
          <cell r="V8">
            <v>0</v>
          </cell>
          <cell r="W8">
            <v>0</v>
          </cell>
          <cell r="X8">
            <v>73.756</v>
          </cell>
          <cell r="Y8">
            <v>0</v>
          </cell>
        </row>
        <row r="9">
          <cell r="C9">
            <v>1787.1</v>
          </cell>
          <cell r="D9">
            <v>1682.1</v>
          </cell>
          <cell r="E9">
            <v>1726.0144999999998</v>
          </cell>
          <cell r="L9">
            <v>10.751999999999999</v>
          </cell>
          <cell r="M9">
            <v>7.6439999999999992</v>
          </cell>
          <cell r="N9">
            <v>8.7535000000000007</v>
          </cell>
          <cell r="R9">
            <v>8.32</v>
          </cell>
          <cell r="S9">
            <v>7.96</v>
          </cell>
          <cell r="T9">
            <v>8.2487500000000029</v>
          </cell>
          <cell r="U9">
            <v>0</v>
          </cell>
          <cell r="V9">
            <v>0</v>
          </cell>
          <cell r="W9">
            <v>0</v>
          </cell>
          <cell r="X9">
            <v>37.749000000000009</v>
          </cell>
          <cell r="Y9">
            <v>0</v>
          </cell>
        </row>
        <row r="10">
          <cell r="C10">
            <v>1967.1679999999997</v>
          </cell>
          <cell r="D10">
            <v>1595.2159999999999</v>
          </cell>
          <cell r="E10">
            <v>1708.012833333333</v>
          </cell>
          <cell r="L10">
            <v>10.107999999999999</v>
          </cell>
          <cell r="M10">
            <v>7.0559999999999992</v>
          </cell>
          <cell r="N10">
            <v>7.8668333333333313</v>
          </cell>
          <cell r="R10">
            <v>8.1199999999999992</v>
          </cell>
          <cell r="S10">
            <v>6.8</v>
          </cell>
          <cell r="T10">
            <v>7.1784999999999997</v>
          </cell>
          <cell r="U10">
            <v>0</v>
          </cell>
          <cell r="V10">
            <v>0</v>
          </cell>
          <cell r="W10">
            <v>0</v>
          </cell>
          <cell r="X10">
            <v>68.24199999999999</v>
          </cell>
          <cell r="Y10">
            <v>1</v>
          </cell>
        </row>
        <row r="11">
          <cell r="C11">
            <v>1922.816</v>
          </cell>
          <cell r="D11">
            <v>1433.5160000000001</v>
          </cell>
          <cell r="E11">
            <v>1643.3969999999993</v>
          </cell>
          <cell r="L11">
            <v>8.7639999999999993</v>
          </cell>
          <cell r="M11">
            <v>6.3559999999999999</v>
          </cell>
          <cell r="N11">
            <v>7.6883333333333335</v>
          </cell>
          <cell r="R11">
            <v>6.88</v>
          </cell>
          <cell r="S11">
            <v>6.79</v>
          </cell>
          <cell r="T11">
            <v>6.8245833333333357</v>
          </cell>
          <cell r="U11">
            <v>0</v>
          </cell>
          <cell r="V11">
            <v>0</v>
          </cell>
          <cell r="W11">
            <v>0</v>
          </cell>
          <cell r="X11">
            <v>59.459999999999987</v>
          </cell>
          <cell r="Y11">
            <v>1</v>
          </cell>
        </row>
        <row r="12">
          <cell r="C12">
            <v>1527.232</v>
          </cell>
          <cell r="D12">
            <v>0</v>
          </cell>
          <cell r="E12">
            <v>759.15233333333333</v>
          </cell>
          <cell r="L12">
            <v>9.016</v>
          </cell>
          <cell r="M12">
            <v>4.984</v>
          </cell>
          <cell r="N12">
            <v>6.5193333333333312</v>
          </cell>
          <cell r="R12">
            <v>6.91</v>
          </cell>
          <cell r="S12">
            <v>6.8</v>
          </cell>
          <cell r="T12">
            <v>6.8372222222222216</v>
          </cell>
          <cell r="U12">
            <v>0</v>
          </cell>
          <cell r="V12">
            <v>0</v>
          </cell>
          <cell r="W12">
            <v>0</v>
          </cell>
          <cell r="X12">
            <v>54.430999999999997</v>
          </cell>
          <cell r="Y12">
            <v>0</v>
          </cell>
        </row>
        <row r="13">
          <cell r="C13">
            <v>1697.8639999999998</v>
          </cell>
          <cell r="D13">
            <v>688.548</v>
          </cell>
          <cell r="E13">
            <v>1385.7491666666665</v>
          </cell>
          <cell r="L13">
            <v>7.5319999999999991</v>
          </cell>
          <cell r="M13">
            <v>5.4319999999999995</v>
          </cell>
          <cell r="N13">
            <v>6.2299999999999995</v>
          </cell>
          <cell r="R13">
            <v>7.47</v>
          </cell>
          <cell r="S13">
            <v>6.86</v>
          </cell>
          <cell r="T13">
            <v>7.190833333333333</v>
          </cell>
          <cell r="U13">
            <v>0</v>
          </cell>
          <cell r="V13">
            <v>0</v>
          </cell>
          <cell r="W13">
            <v>0</v>
          </cell>
          <cell r="X13">
            <v>59.622</v>
          </cell>
          <cell r="Y13">
            <v>0</v>
          </cell>
        </row>
        <row r="14">
          <cell r="C14">
            <v>1764.5320000000002</v>
          </cell>
          <cell r="D14">
            <v>1461.0679999999998</v>
          </cell>
          <cell r="E14">
            <v>1581.3886666666665</v>
          </cell>
          <cell r="L14">
            <v>7.3919999999999995</v>
          </cell>
          <cell r="M14">
            <v>4.984</v>
          </cell>
          <cell r="N14">
            <v>5.9838333333333331</v>
          </cell>
          <cell r="R14">
            <v>7.11</v>
          </cell>
          <cell r="S14">
            <v>6.81</v>
          </cell>
          <cell r="T14">
            <v>6.9179999999999984</v>
          </cell>
          <cell r="U14">
            <v>0</v>
          </cell>
          <cell r="V14">
            <v>0</v>
          </cell>
          <cell r="W14">
            <v>0</v>
          </cell>
          <cell r="X14">
            <v>64.058999999999997</v>
          </cell>
          <cell r="Y14">
            <v>0</v>
          </cell>
        </row>
        <row r="15">
          <cell r="C15">
            <v>1885.5479999999998</v>
          </cell>
          <cell r="D15">
            <v>1545.3479999999997</v>
          </cell>
          <cell r="E15">
            <v>1648.3693333333333</v>
          </cell>
          <cell r="L15">
            <v>6.3</v>
          </cell>
          <cell r="M15">
            <v>5.04</v>
          </cell>
          <cell r="N15">
            <v>5.6501666666666654</v>
          </cell>
          <cell r="R15">
            <v>8.2200000000000006</v>
          </cell>
          <cell r="S15">
            <v>7.03</v>
          </cell>
          <cell r="T15">
            <v>7.5200000000000005</v>
          </cell>
          <cell r="U15">
            <v>0</v>
          </cell>
          <cell r="V15">
            <v>0</v>
          </cell>
          <cell r="W15">
            <v>0</v>
          </cell>
          <cell r="X15">
            <v>66.518000000000001</v>
          </cell>
          <cell r="Y15">
            <v>0</v>
          </cell>
        </row>
        <row r="16">
          <cell r="C16">
            <v>1777.3839999999998</v>
          </cell>
          <cell r="D16">
            <v>1249.5</v>
          </cell>
          <cell r="E16">
            <v>1636.5754999999997</v>
          </cell>
          <cell r="L16">
            <v>7.1399999999999988</v>
          </cell>
          <cell r="M16">
            <v>3.8639999999999994</v>
          </cell>
          <cell r="N16">
            <v>5.589500000000001</v>
          </cell>
          <cell r="R16">
            <v>8.39</v>
          </cell>
          <cell r="S16">
            <v>6.95</v>
          </cell>
          <cell r="T16">
            <v>7.8812499999999996</v>
          </cell>
          <cell r="U16">
            <v>0</v>
          </cell>
          <cell r="V16">
            <v>0</v>
          </cell>
          <cell r="W16">
            <v>0</v>
          </cell>
          <cell r="X16">
            <v>54.381999999999998</v>
          </cell>
          <cell r="Y16">
            <v>1</v>
          </cell>
        </row>
        <row r="17">
          <cell r="C17">
            <v>1090.1519999999998</v>
          </cell>
          <cell r="D17">
            <v>0</v>
          </cell>
          <cell r="E17">
            <v>100.8</v>
          </cell>
          <cell r="L17">
            <v>9.3519999999999985</v>
          </cell>
          <cell r="M17">
            <v>6.524</v>
          </cell>
          <cell r="N17">
            <v>8.1818333333333317</v>
          </cell>
          <cell r="R17">
            <v>8.2899999999999991</v>
          </cell>
          <cell r="S17">
            <v>6.98</v>
          </cell>
          <cell r="T17">
            <v>7.9006666666666661</v>
          </cell>
          <cell r="U17">
            <v>0</v>
          </cell>
          <cell r="V17">
            <v>0</v>
          </cell>
          <cell r="W17">
            <v>0</v>
          </cell>
          <cell r="X17">
            <v>65.239999999999995</v>
          </cell>
          <cell r="Y17">
            <v>1</v>
          </cell>
        </row>
        <row r="18">
          <cell r="C18">
            <v>1964.5639999999999</v>
          </cell>
          <cell r="D18">
            <v>578.56399999999996</v>
          </cell>
          <cell r="E18">
            <v>1178.1023333333333</v>
          </cell>
          <cell r="L18">
            <v>10.667999999999999</v>
          </cell>
          <cell r="M18">
            <v>7.2239999999999993</v>
          </cell>
          <cell r="N18">
            <v>8.2226666666666652</v>
          </cell>
          <cell r="R18">
            <v>8.3000000000000007</v>
          </cell>
          <cell r="S18">
            <v>7.68</v>
          </cell>
          <cell r="T18">
            <v>8.0749999999999993</v>
          </cell>
          <cell r="U18">
            <v>0</v>
          </cell>
          <cell r="V18">
            <v>0</v>
          </cell>
          <cell r="W18">
            <v>0</v>
          </cell>
          <cell r="X18">
            <v>62.325999999999993</v>
          </cell>
          <cell r="Y18">
            <v>1</v>
          </cell>
        </row>
        <row r="19">
          <cell r="C19">
            <v>1602.3</v>
          </cell>
          <cell r="D19">
            <v>1136.0999999999999</v>
          </cell>
          <cell r="E19">
            <v>1303.2961666666665</v>
          </cell>
          <cell r="L19">
            <v>8.847999999999999</v>
          </cell>
          <cell r="M19">
            <v>6.86</v>
          </cell>
          <cell r="N19">
            <v>7.8878333333333348</v>
          </cell>
          <cell r="R19">
            <v>7.8</v>
          </cell>
          <cell r="S19">
            <v>7.6</v>
          </cell>
          <cell r="T19">
            <v>7.6961538461538446</v>
          </cell>
          <cell r="U19">
            <v>0</v>
          </cell>
          <cell r="V19">
            <v>0</v>
          </cell>
          <cell r="W19">
            <v>0</v>
          </cell>
          <cell r="X19">
            <v>64.332999999999998</v>
          </cell>
          <cell r="Y19">
            <v>0</v>
          </cell>
        </row>
        <row r="20">
          <cell r="C20">
            <v>1620.164</v>
          </cell>
          <cell r="D20">
            <v>31.247999999999998</v>
          </cell>
          <cell r="E20">
            <v>1403.7660000000001</v>
          </cell>
          <cell r="L20">
            <v>9.0439999999999987</v>
          </cell>
          <cell r="M20">
            <v>6.7480000000000002</v>
          </cell>
          <cell r="N20">
            <v>7.7396666666666647</v>
          </cell>
          <cell r="R20">
            <v>7.82</v>
          </cell>
          <cell r="S20">
            <v>6.84</v>
          </cell>
          <cell r="T20">
            <v>7.2178571428571434</v>
          </cell>
          <cell r="U20">
            <v>0</v>
          </cell>
          <cell r="V20">
            <v>0</v>
          </cell>
          <cell r="W20">
            <v>0</v>
          </cell>
          <cell r="X20">
            <v>67.612000000000009</v>
          </cell>
          <cell r="Y20">
            <v>0</v>
          </cell>
        </row>
        <row r="21">
          <cell r="C21">
            <v>176.93199999999999</v>
          </cell>
          <cell r="D21">
            <v>0</v>
          </cell>
          <cell r="E21">
            <v>9.6693333333333324</v>
          </cell>
          <cell r="L21">
            <v>7.8679999999999994</v>
          </cell>
          <cell r="M21">
            <v>5.2080000000000002</v>
          </cell>
          <cell r="N21">
            <v>6.6639999999999997</v>
          </cell>
          <cell r="R21">
            <v>8.15</v>
          </cell>
          <cell r="S21">
            <v>6.83</v>
          </cell>
          <cell r="T21">
            <v>7.4244444444444433</v>
          </cell>
          <cell r="U21">
            <v>0</v>
          </cell>
          <cell r="V21">
            <v>0</v>
          </cell>
          <cell r="W21">
            <v>0</v>
          </cell>
          <cell r="X21">
            <v>38.341999999999999</v>
          </cell>
          <cell r="Y21">
            <v>0</v>
          </cell>
        </row>
        <row r="22">
          <cell r="C22">
            <v>114.184</v>
          </cell>
          <cell r="D22">
            <v>0</v>
          </cell>
          <cell r="E22">
            <v>4.7576666666666663</v>
          </cell>
          <cell r="L22">
            <v>6.468</v>
          </cell>
          <cell r="M22">
            <v>2.7439999999999998</v>
          </cell>
          <cell r="N22">
            <v>4.2431666666666672</v>
          </cell>
          <cell r="R22">
            <v>8.1300000000000008</v>
          </cell>
          <cell r="S22">
            <v>7.76</v>
          </cell>
          <cell r="T22">
            <v>7.9745454545454546</v>
          </cell>
          <cell r="U22">
            <v>0</v>
          </cell>
          <cell r="V22">
            <v>0</v>
          </cell>
          <cell r="W22">
            <v>0</v>
          </cell>
          <cell r="X22">
            <v>69.010999999999996</v>
          </cell>
          <cell r="Y22">
            <v>0</v>
          </cell>
        </row>
        <row r="23">
          <cell r="C23">
            <v>1910.7479999999998</v>
          </cell>
          <cell r="D23">
            <v>56.447999999999993</v>
          </cell>
          <cell r="E23">
            <v>1200.7543333333333</v>
          </cell>
          <cell r="L23">
            <v>6.1319999999999997</v>
          </cell>
          <cell r="M23">
            <v>3.6399999999999997</v>
          </cell>
          <cell r="N23">
            <v>4.7039999999999997</v>
          </cell>
          <cell r="R23">
            <v>8.31</v>
          </cell>
          <cell r="S23">
            <v>8.07</v>
          </cell>
          <cell r="T23">
            <v>8.2495833333333355</v>
          </cell>
          <cell r="U23">
            <v>0</v>
          </cell>
          <cell r="V23">
            <v>0</v>
          </cell>
          <cell r="W23">
            <v>0</v>
          </cell>
          <cell r="X23">
            <v>61.644000000000013</v>
          </cell>
          <cell r="Y23">
            <v>0</v>
          </cell>
        </row>
        <row r="24">
          <cell r="C24">
            <v>1550.5839999999998</v>
          </cell>
          <cell r="D24">
            <v>0</v>
          </cell>
          <cell r="E24">
            <v>1092.7804999999998</v>
          </cell>
          <cell r="L24">
            <v>6.0759999999999996</v>
          </cell>
          <cell r="M24">
            <v>3.444</v>
          </cell>
          <cell r="N24">
            <v>4.2909999999999995</v>
          </cell>
          <cell r="R24">
            <v>8.31</v>
          </cell>
          <cell r="S24">
            <v>7.89</v>
          </cell>
          <cell r="T24">
            <v>8.2408333333333328</v>
          </cell>
          <cell r="U24">
            <v>0</v>
          </cell>
          <cell r="V24">
            <v>0</v>
          </cell>
          <cell r="W24">
            <v>0</v>
          </cell>
          <cell r="X24">
            <v>65.954000000000008</v>
          </cell>
          <cell r="Y24">
            <v>0</v>
          </cell>
        </row>
        <row r="25">
          <cell r="C25">
            <v>1676.9479999999999</v>
          </cell>
          <cell r="D25">
            <v>9.4639999999999986</v>
          </cell>
          <cell r="E25">
            <v>1266.3594999999998</v>
          </cell>
          <cell r="L25">
            <v>4.9559999999999995</v>
          </cell>
          <cell r="M25">
            <v>2.7439999999999998</v>
          </cell>
          <cell r="N25">
            <v>3.7648333333333328</v>
          </cell>
          <cell r="R25">
            <v>8.27</v>
          </cell>
          <cell r="S25">
            <v>6.85</v>
          </cell>
          <cell r="T25">
            <v>7.6007142857142869</v>
          </cell>
          <cell r="U25">
            <v>0</v>
          </cell>
          <cell r="V25">
            <v>0</v>
          </cell>
          <cell r="W25">
            <v>0</v>
          </cell>
          <cell r="X25">
            <v>68.861999999999995</v>
          </cell>
          <cell r="Y25">
            <v>0</v>
          </cell>
        </row>
        <row r="26">
          <cell r="C26">
            <v>1584.9679999999998</v>
          </cell>
          <cell r="D26">
            <v>0</v>
          </cell>
          <cell r="E26">
            <v>100.7895</v>
          </cell>
          <cell r="L26">
            <v>4.76</v>
          </cell>
          <cell r="M26">
            <v>2.3239999999999998</v>
          </cell>
          <cell r="N26">
            <v>3.694833333333333</v>
          </cell>
          <cell r="R26">
            <v>8.3000000000000007</v>
          </cell>
          <cell r="S26">
            <v>7.74</v>
          </cell>
          <cell r="T26">
            <v>8.1973913043478266</v>
          </cell>
          <cell r="U26">
            <v>0</v>
          </cell>
          <cell r="V26">
            <v>0</v>
          </cell>
          <cell r="W26">
            <v>0</v>
          </cell>
          <cell r="X26">
            <v>59.482999999999997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4.2839999999999998</v>
          </cell>
          <cell r="M27">
            <v>3.024</v>
          </cell>
          <cell r="N27">
            <v>3.5338333333333329</v>
          </cell>
          <cell r="R27">
            <v>8.31</v>
          </cell>
          <cell r="S27">
            <v>7.81</v>
          </cell>
          <cell r="T27">
            <v>8.2266666666666666</v>
          </cell>
          <cell r="U27">
            <v>0</v>
          </cell>
          <cell r="V27">
            <v>0</v>
          </cell>
          <cell r="W27">
            <v>0</v>
          </cell>
          <cell r="X27">
            <v>34.139000000000003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4.1440000000000001</v>
          </cell>
          <cell r="M28">
            <v>2.492</v>
          </cell>
          <cell r="N28">
            <v>3.3553333333333337</v>
          </cell>
          <cell r="R28">
            <v>8.2899999999999991</v>
          </cell>
          <cell r="S28">
            <v>8.0500000000000007</v>
          </cell>
          <cell r="T28">
            <v>8.1842857142857124</v>
          </cell>
          <cell r="U28">
            <v>0</v>
          </cell>
          <cell r="V28">
            <v>0</v>
          </cell>
          <cell r="W28">
            <v>0</v>
          </cell>
          <cell r="X28">
            <v>29.768000000000001</v>
          </cell>
          <cell r="Y28">
            <v>0</v>
          </cell>
        </row>
        <row r="29">
          <cell r="C29">
            <v>215.26399999999998</v>
          </cell>
          <cell r="D29">
            <v>0</v>
          </cell>
          <cell r="E29">
            <v>26.829833333333333</v>
          </cell>
          <cell r="L29">
            <v>4.6759999999999993</v>
          </cell>
          <cell r="M29">
            <v>1.8759999999999999</v>
          </cell>
          <cell r="N29">
            <v>3.1453333333333329</v>
          </cell>
          <cell r="R29">
            <v>8.2799999999999994</v>
          </cell>
          <cell r="S29">
            <v>7.19</v>
          </cell>
          <cell r="T29">
            <v>7.9428571428571431</v>
          </cell>
          <cell r="U29">
            <v>0</v>
          </cell>
          <cell r="V29">
            <v>0</v>
          </cell>
          <cell r="W29">
            <v>0</v>
          </cell>
          <cell r="X29">
            <v>27.569999999999997</v>
          </cell>
          <cell r="Y29">
            <v>0</v>
          </cell>
        </row>
        <row r="30">
          <cell r="C30">
            <v>1785</v>
          </cell>
          <cell r="D30">
            <v>696.94799999999998</v>
          </cell>
          <cell r="E30">
            <v>1301.3571666666667</v>
          </cell>
          <cell r="L30">
            <v>6.048</v>
          </cell>
          <cell r="M30">
            <v>2.94</v>
          </cell>
          <cell r="N30">
            <v>3.9456666666666669</v>
          </cell>
          <cell r="R30">
            <v>8.31</v>
          </cell>
          <cell r="S30">
            <v>6.98</v>
          </cell>
          <cell r="T30">
            <v>8.1074999999999999</v>
          </cell>
          <cell r="U30">
            <v>0</v>
          </cell>
          <cell r="V30">
            <v>0</v>
          </cell>
          <cell r="W30">
            <v>0</v>
          </cell>
          <cell r="X30">
            <v>58.875999999999983</v>
          </cell>
          <cell r="Y30">
            <v>0</v>
          </cell>
        </row>
        <row r="31">
          <cell r="C31">
            <v>1500.9679999999998</v>
          </cell>
          <cell r="D31">
            <v>853.91600000000005</v>
          </cell>
          <cell r="E31">
            <v>1227.2889999999998</v>
          </cell>
          <cell r="L31">
            <v>4.5919999999999996</v>
          </cell>
          <cell r="M31">
            <v>2.464</v>
          </cell>
          <cell r="N31">
            <v>3.5023333333333326</v>
          </cell>
          <cell r="R31">
            <v>8.31</v>
          </cell>
          <cell r="S31">
            <v>7.9</v>
          </cell>
          <cell r="T31">
            <v>8.2745833333333341</v>
          </cell>
          <cell r="U31">
            <v>0</v>
          </cell>
          <cell r="V31">
            <v>0</v>
          </cell>
          <cell r="W31">
            <v>0</v>
          </cell>
          <cell r="X31">
            <v>14.333999999999998</v>
          </cell>
          <cell r="Y31">
            <v>0</v>
          </cell>
        </row>
        <row r="32">
          <cell r="C32">
            <v>1637.7479999999998</v>
          </cell>
          <cell r="D32">
            <v>1114.316</v>
          </cell>
          <cell r="E32">
            <v>1464.5983333333331</v>
          </cell>
          <cell r="L32">
            <v>6.6079999999999997</v>
          </cell>
          <cell r="M32">
            <v>2.3239999999999998</v>
          </cell>
          <cell r="N32">
            <v>3.7204999999999999</v>
          </cell>
          <cell r="R32">
            <v>8.31</v>
          </cell>
          <cell r="S32">
            <v>7.59</v>
          </cell>
          <cell r="T32">
            <v>8.17</v>
          </cell>
          <cell r="U32">
            <v>0</v>
          </cell>
          <cell r="V32">
            <v>0</v>
          </cell>
          <cell r="W32">
            <v>0</v>
          </cell>
          <cell r="X32">
            <v>80.554999999999993</v>
          </cell>
          <cell r="Y32">
            <v>0</v>
          </cell>
        </row>
        <row r="33">
          <cell r="C33">
            <v>1722.252</v>
          </cell>
          <cell r="D33">
            <v>1131.3679999999999</v>
          </cell>
          <cell r="E33">
            <v>1573.8076666666666</v>
          </cell>
          <cell r="L33">
            <v>4.452</v>
          </cell>
          <cell r="M33">
            <v>2.2679999999999998</v>
          </cell>
          <cell r="N33">
            <v>3.4124999999999992</v>
          </cell>
          <cell r="R33">
            <v>8.3000000000000007</v>
          </cell>
          <cell r="S33">
            <v>7.8</v>
          </cell>
          <cell r="T33">
            <v>8.1959090909090904</v>
          </cell>
          <cell r="U33">
            <v>0</v>
          </cell>
          <cell r="V33">
            <v>0</v>
          </cell>
          <cell r="W33">
            <v>0</v>
          </cell>
          <cell r="X33">
            <v>57.928000000000011</v>
          </cell>
          <cell r="Y33">
            <v>0</v>
          </cell>
        </row>
        <row r="34">
          <cell r="C34">
            <v>1760.0519999999999</v>
          </cell>
          <cell r="D34">
            <v>1610.952</v>
          </cell>
          <cell r="E34">
            <v>1683.8395</v>
          </cell>
          <cell r="L34">
            <v>5.4319999999999995</v>
          </cell>
          <cell r="M34">
            <v>3.024</v>
          </cell>
          <cell r="N34">
            <v>3.5478333333333336</v>
          </cell>
          <cell r="R34">
            <v>8.2899999999999991</v>
          </cell>
          <cell r="S34">
            <v>7.83</v>
          </cell>
          <cell r="T34">
            <v>8.1587499999999995</v>
          </cell>
          <cell r="U34">
            <v>0</v>
          </cell>
          <cell r="V34">
            <v>0</v>
          </cell>
          <cell r="W34">
            <v>0</v>
          </cell>
          <cell r="X34">
            <v>54.210999999999991</v>
          </cell>
          <cell r="Y34">
            <v>1</v>
          </cell>
        </row>
        <row r="35">
          <cell r="C35">
            <v>1681.316</v>
          </cell>
          <cell r="D35">
            <v>1476.0479999999998</v>
          </cell>
          <cell r="E35">
            <v>1601.7131666666671</v>
          </cell>
          <cell r="L35">
            <v>4.452</v>
          </cell>
          <cell r="M35">
            <v>2.7439999999999998</v>
          </cell>
          <cell r="N35">
            <v>3.6668333333333325</v>
          </cell>
          <cell r="R35">
            <v>8</v>
          </cell>
          <cell r="S35">
            <v>6.91</v>
          </cell>
          <cell r="T35">
            <v>7.3320000000000007</v>
          </cell>
          <cell r="U35">
            <v>0</v>
          </cell>
          <cell r="V35">
            <v>0</v>
          </cell>
          <cell r="W35">
            <v>0</v>
          </cell>
          <cell r="X35">
            <v>59.484999999999992</v>
          </cell>
          <cell r="Y35">
            <v>0</v>
          </cell>
        </row>
        <row r="36">
          <cell r="C36">
            <v>1514.6320000000001</v>
          </cell>
          <cell r="D36">
            <v>1436.1479999999999</v>
          </cell>
          <cell r="E36">
            <v>1469.1284999999996</v>
          </cell>
          <cell r="L36">
            <v>5.0679999999999996</v>
          </cell>
          <cell r="M36">
            <v>2.6599999999999997</v>
          </cell>
          <cell r="N36">
            <v>3.5338333333333338</v>
          </cell>
          <cell r="R36">
            <v>7.7</v>
          </cell>
          <cell r="S36">
            <v>6.82</v>
          </cell>
          <cell r="T36">
            <v>7.1945454545454561</v>
          </cell>
          <cell r="U36">
            <v>0</v>
          </cell>
          <cell r="V36">
            <v>0</v>
          </cell>
          <cell r="W36">
            <v>0</v>
          </cell>
          <cell r="X36">
            <v>61.551000000000002</v>
          </cell>
          <cell r="Y36">
            <v>0</v>
          </cell>
        </row>
        <row r="37">
          <cell r="C37">
            <v>1735.664</v>
          </cell>
          <cell r="D37">
            <v>1417.752</v>
          </cell>
          <cell r="E37">
            <v>1553.6955</v>
          </cell>
          <cell r="L37">
            <v>5.9639999999999995</v>
          </cell>
          <cell r="M37">
            <v>3.1639999999999997</v>
          </cell>
          <cell r="N37">
            <v>4.5756666666666659</v>
          </cell>
          <cell r="R37">
            <v>8.27</v>
          </cell>
          <cell r="S37">
            <v>6.89</v>
          </cell>
          <cell r="T37">
            <v>7.5118181818181817</v>
          </cell>
          <cell r="U37">
            <v>0</v>
          </cell>
          <cell r="V37">
            <v>0</v>
          </cell>
          <cell r="W37">
            <v>0</v>
          </cell>
          <cell r="X37">
            <v>77.808999999999997</v>
          </cell>
          <cell r="Y37">
            <v>5</v>
          </cell>
        </row>
        <row r="38">
          <cell r="C38">
            <v>1798.3839999999998</v>
          </cell>
          <cell r="D38">
            <v>1661.3520000000001</v>
          </cell>
          <cell r="E38">
            <v>1735.7596666666666</v>
          </cell>
          <cell r="L38">
            <v>6.3559999999999999</v>
          </cell>
          <cell r="M38">
            <v>3.8919999999999995</v>
          </cell>
          <cell r="N38">
            <v>4.8381666666666678</v>
          </cell>
          <cell r="R38">
            <v>7.4</v>
          </cell>
          <cell r="S38">
            <v>7.04</v>
          </cell>
          <cell r="T38">
            <v>7.2663636363636366</v>
          </cell>
          <cell r="U38">
            <v>0</v>
          </cell>
          <cell r="V38">
            <v>0</v>
          </cell>
          <cell r="W38">
            <v>0</v>
          </cell>
          <cell r="X38">
            <v>63.692</v>
          </cell>
          <cell r="Y38">
            <v>0</v>
          </cell>
        </row>
        <row r="39">
          <cell r="C39">
            <v>1967.1679999999997</v>
          </cell>
          <cell r="D39">
            <v>0</v>
          </cell>
          <cell r="E39">
            <v>1127.9661881720431</v>
          </cell>
          <cell r="F39" t="str">
            <v/>
          </cell>
          <cell r="L39">
            <v>10.751999999999999</v>
          </cell>
          <cell r="M39">
            <v>1.8759999999999999</v>
          </cell>
          <cell r="N39">
            <v>5.3035161290322561</v>
          </cell>
          <cell r="R39">
            <v>8.39</v>
          </cell>
          <cell r="S39">
            <v>6.79</v>
          </cell>
          <cell r="T39">
            <v>7.7087154628914787</v>
          </cell>
          <cell r="U39">
            <v>0</v>
          </cell>
          <cell r="V39">
            <v>0</v>
          </cell>
          <cell r="W39">
            <v>0</v>
          </cell>
          <cell r="X39">
            <v>1780.9439999999997</v>
          </cell>
          <cell r="Y39">
            <v>11</v>
          </cell>
        </row>
      </sheetData>
      <sheetData sheetId="5">
        <row r="8">
          <cell r="C8">
            <v>1781.8639999999998</v>
          </cell>
          <cell r="D8">
            <v>1584.9679999999998</v>
          </cell>
          <cell r="E8">
            <v>1709.6659999999999</v>
          </cell>
          <cell r="L8">
            <v>5.7679999999999998</v>
          </cell>
          <cell r="M8">
            <v>2.968</v>
          </cell>
          <cell r="N8">
            <v>4.0296666666666665</v>
          </cell>
          <cell r="R8">
            <v>8.19</v>
          </cell>
          <cell r="S8">
            <v>7.03</v>
          </cell>
          <cell r="T8">
            <v>7.6050000000000004</v>
          </cell>
          <cell r="U8">
            <v>0</v>
          </cell>
          <cell r="V8">
            <v>0</v>
          </cell>
          <cell r="W8">
            <v>0</v>
          </cell>
          <cell r="X8">
            <v>51.2</v>
          </cell>
          <cell r="Y8">
            <v>0</v>
          </cell>
        </row>
        <row r="9">
          <cell r="C9">
            <v>1713.6</v>
          </cell>
          <cell r="D9">
            <v>0</v>
          </cell>
          <cell r="E9">
            <v>531.61849999999993</v>
          </cell>
          <cell r="L9">
            <v>5.9639999999999995</v>
          </cell>
          <cell r="M9">
            <v>2.044</v>
          </cell>
          <cell r="N9">
            <v>3.6329999999999996</v>
          </cell>
          <cell r="R9">
            <v>7.96</v>
          </cell>
          <cell r="S9">
            <v>7.06</v>
          </cell>
          <cell r="T9">
            <v>7.32</v>
          </cell>
          <cell r="U9">
            <v>0</v>
          </cell>
          <cell r="V9">
            <v>0</v>
          </cell>
          <cell r="W9">
            <v>0</v>
          </cell>
          <cell r="X9">
            <v>44.941000000000003</v>
          </cell>
          <cell r="Y9">
            <v>0</v>
          </cell>
        </row>
        <row r="10">
          <cell r="C10">
            <v>1495.1999999999998</v>
          </cell>
          <cell r="D10">
            <v>0</v>
          </cell>
          <cell r="E10">
            <v>536.42050000000006</v>
          </cell>
          <cell r="L10">
            <v>5.7679999999999998</v>
          </cell>
          <cell r="M10">
            <v>2.1559999999999997</v>
          </cell>
          <cell r="N10">
            <v>3.8103333333333325</v>
          </cell>
          <cell r="R10">
            <v>7.47</v>
          </cell>
          <cell r="S10">
            <v>6.87</v>
          </cell>
          <cell r="T10">
            <v>7.217142857142858</v>
          </cell>
          <cell r="U10">
            <v>0</v>
          </cell>
          <cell r="V10">
            <v>0</v>
          </cell>
          <cell r="W10">
            <v>0</v>
          </cell>
          <cell r="X10">
            <v>71.569000000000003</v>
          </cell>
          <cell r="Y10">
            <v>29</v>
          </cell>
        </row>
        <row r="11">
          <cell r="C11">
            <v>1627.5</v>
          </cell>
          <cell r="D11">
            <v>0</v>
          </cell>
          <cell r="E11">
            <v>643.3128333333334</v>
          </cell>
          <cell r="L11">
            <v>5.9079999999999995</v>
          </cell>
          <cell r="M11">
            <v>3.2479999999999998</v>
          </cell>
          <cell r="N11">
            <v>4.743666666666666</v>
          </cell>
          <cell r="R11">
            <v>8.1999999999999993</v>
          </cell>
          <cell r="S11">
            <v>6.87</v>
          </cell>
          <cell r="T11">
            <v>7.5693333333333337</v>
          </cell>
          <cell r="U11">
            <v>0</v>
          </cell>
          <cell r="V11">
            <v>0</v>
          </cell>
          <cell r="W11">
            <v>0</v>
          </cell>
          <cell r="X11">
            <v>88.314999999999984</v>
          </cell>
          <cell r="Y11">
            <v>3</v>
          </cell>
        </row>
        <row r="12">
          <cell r="C12">
            <v>1670.5639999999999</v>
          </cell>
          <cell r="D12">
            <v>1050</v>
          </cell>
          <cell r="E12">
            <v>1472.2761666666665</v>
          </cell>
          <cell r="L12">
            <v>8.6239999999999988</v>
          </cell>
          <cell r="M12">
            <v>2.6319999999999997</v>
          </cell>
          <cell r="N12">
            <v>6.095833333333335</v>
          </cell>
          <cell r="R12">
            <v>8.27</v>
          </cell>
          <cell r="S12">
            <v>7.18</v>
          </cell>
          <cell r="T12">
            <v>7.9871428571428567</v>
          </cell>
          <cell r="U12">
            <v>0</v>
          </cell>
          <cell r="V12">
            <v>0</v>
          </cell>
          <cell r="W12">
            <v>0</v>
          </cell>
          <cell r="X12">
            <v>54.105000000000011</v>
          </cell>
          <cell r="Y12">
            <v>0</v>
          </cell>
        </row>
        <row r="13">
          <cell r="C13">
            <v>1882.6639999999998</v>
          </cell>
          <cell r="D13">
            <v>1536.4159999999999</v>
          </cell>
          <cell r="E13">
            <v>1674.2040000000004</v>
          </cell>
          <cell r="L13">
            <v>8.847999999999999</v>
          </cell>
          <cell r="M13">
            <v>6.3</v>
          </cell>
          <cell r="N13">
            <v>7.5448333333333313</v>
          </cell>
          <cell r="R13">
            <v>8.27</v>
          </cell>
          <cell r="S13">
            <v>7.1</v>
          </cell>
          <cell r="T13">
            <v>7.7790909090909084</v>
          </cell>
          <cell r="U13">
            <v>0</v>
          </cell>
          <cell r="V13">
            <v>0</v>
          </cell>
          <cell r="W13">
            <v>0</v>
          </cell>
          <cell r="X13">
            <v>96.912000000000006</v>
          </cell>
          <cell r="Y13">
            <v>15</v>
          </cell>
        </row>
        <row r="14">
          <cell r="C14">
            <v>1907.3320000000001</v>
          </cell>
          <cell r="D14">
            <v>1692.0679999999998</v>
          </cell>
          <cell r="E14">
            <v>1796.3656666666661</v>
          </cell>
          <cell r="L14">
            <v>7.6999999999999993</v>
          </cell>
          <cell r="M14">
            <v>5.7679999999999998</v>
          </cell>
          <cell r="N14">
            <v>6.3734999999999999</v>
          </cell>
          <cell r="R14">
            <v>7.57</v>
          </cell>
          <cell r="S14">
            <v>7.31</v>
          </cell>
          <cell r="T14">
            <v>7.4542857142857155</v>
          </cell>
          <cell r="U14">
            <v>0</v>
          </cell>
          <cell r="V14">
            <v>0</v>
          </cell>
          <cell r="W14">
            <v>0</v>
          </cell>
          <cell r="X14">
            <v>34.915999999999997</v>
          </cell>
          <cell r="Y14">
            <v>0</v>
          </cell>
        </row>
        <row r="15">
          <cell r="C15">
            <v>1988.1679999999997</v>
          </cell>
          <cell r="D15">
            <v>1392.5519999999999</v>
          </cell>
          <cell r="E15">
            <v>1797.1181666666666</v>
          </cell>
          <cell r="L15">
            <v>7.6159999999999997</v>
          </cell>
          <cell r="M15">
            <v>5.3479999999999999</v>
          </cell>
          <cell r="N15">
            <v>6.2591666666666663</v>
          </cell>
          <cell r="R15">
            <v>7.7</v>
          </cell>
          <cell r="S15">
            <v>6.81</v>
          </cell>
          <cell r="T15">
            <v>7.1775000000000002</v>
          </cell>
          <cell r="U15">
            <v>0</v>
          </cell>
          <cell r="V15">
            <v>0</v>
          </cell>
          <cell r="W15">
            <v>0</v>
          </cell>
          <cell r="X15">
            <v>55.829000000000001</v>
          </cell>
          <cell r="Y15">
            <v>0</v>
          </cell>
        </row>
        <row r="16">
          <cell r="C16">
            <v>1917.5519999999999</v>
          </cell>
          <cell r="D16">
            <v>1222.1999999999998</v>
          </cell>
          <cell r="E16">
            <v>1599.3145</v>
          </cell>
          <cell r="L16">
            <v>11.032</v>
          </cell>
          <cell r="M16">
            <v>8.2319999999999993</v>
          </cell>
          <cell r="N16">
            <v>9.7614999999999981</v>
          </cell>
          <cell r="R16">
            <v>8.31</v>
          </cell>
          <cell r="S16">
            <v>7.57</v>
          </cell>
          <cell r="T16">
            <v>8.2047058823529397</v>
          </cell>
          <cell r="U16">
            <v>0</v>
          </cell>
          <cell r="V16">
            <v>0</v>
          </cell>
          <cell r="W16">
            <v>0</v>
          </cell>
          <cell r="X16">
            <v>59.34</v>
          </cell>
          <cell r="Y16">
            <v>0</v>
          </cell>
        </row>
        <row r="17">
          <cell r="C17">
            <v>1905.4839999999997</v>
          </cell>
          <cell r="D17">
            <v>1412.5160000000001</v>
          </cell>
          <cell r="E17">
            <v>1711.6353333333332</v>
          </cell>
          <cell r="L17">
            <v>10.416</v>
          </cell>
          <cell r="M17">
            <v>3.7519999999999998</v>
          </cell>
          <cell r="N17">
            <v>6.3559999999999999</v>
          </cell>
          <cell r="R17">
            <v>8.2899999999999991</v>
          </cell>
          <cell r="S17">
            <v>6.82</v>
          </cell>
          <cell r="T17">
            <v>7.4200000000000008</v>
          </cell>
          <cell r="U17">
            <v>0</v>
          </cell>
          <cell r="V17">
            <v>0</v>
          </cell>
          <cell r="W17">
            <v>0</v>
          </cell>
          <cell r="X17">
            <v>64.534999999999997</v>
          </cell>
          <cell r="Y17">
            <v>6</v>
          </cell>
        </row>
        <row r="18">
          <cell r="C18">
            <v>2019.4159999999999</v>
          </cell>
          <cell r="D18">
            <v>1581.0479999999998</v>
          </cell>
          <cell r="E18">
            <v>1762.2511666666664</v>
          </cell>
          <cell r="L18">
            <v>5.9639999999999995</v>
          </cell>
          <cell r="M18">
            <v>3.2759999999999998</v>
          </cell>
          <cell r="N18">
            <v>4.4169999999999998</v>
          </cell>
          <cell r="R18">
            <v>7.64</v>
          </cell>
          <cell r="S18">
            <v>6.82</v>
          </cell>
          <cell r="T18">
            <v>7.0730000000000004</v>
          </cell>
          <cell r="U18">
            <v>0</v>
          </cell>
          <cell r="V18">
            <v>0</v>
          </cell>
          <cell r="W18">
            <v>0</v>
          </cell>
          <cell r="X18">
            <v>66.054999999999993</v>
          </cell>
          <cell r="Y18">
            <v>3</v>
          </cell>
        </row>
        <row r="19">
          <cell r="C19">
            <v>1659.7839999999999</v>
          </cell>
          <cell r="D19">
            <v>1407.252</v>
          </cell>
          <cell r="E19">
            <v>1477.0559999999996</v>
          </cell>
          <cell r="L19">
            <v>6.6639999999999997</v>
          </cell>
          <cell r="M19">
            <v>3.3319999999999999</v>
          </cell>
          <cell r="N19">
            <v>4.3178333333333327</v>
          </cell>
          <cell r="R19">
            <v>8.18</v>
          </cell>
          <cell r="S19">
            <v>6.72</v>
          </cell>
          <cell r="T19">
            <v>7.1325000000000021</v>
          </cell>
          <cell r="U19">
            <v>0</v>
          </cell>
          <cell r="V19">
            <v>0</v>
          </cell>
          <cell r="W19">
            <v>0</v>
          </cell>
          <cell r="X19">
            <v>65.203999999999994</v>
          </cell>
          <cell r="Y19">
            <v>1</v>
          </cell>
        </row>
        <row r="20">
          <cell r="C20">
            <v>1686.5519999999999</v>
          </cell>
          <cell r="D20">
            <v>1377.348</v>
          </cell>
          <cell r="E20">
            <v>1464.8433333333328</v>
          </cell>
          <cell r="L20">
            <v>4.1999999999999993</v>
          </cell>
          <cell r="M20">
            <v>3.052</v>
          </cell>
          <cell r="N20">
            <v>3.6108333333333329</v>
          </cell>
          <cell r="R20">
            <v>8</v>
          </cell>
          <cell r="S20">
            <v>6.9</v>
          </cell>
          <cell r="T20">
            <v>7.2523076923076921</v>
          </cell>
          <cell r="U20">
            <v>0</v>
          </cell>
          <cell r="V20">
            <v>0</v>
          </cell>
          <cell r="W20">
            <v>0</v>
          </cell>
          <cell r="X20">
            <v>57.176000000000002</v>
          </cell>
          <cell r="Y20">
            <v>0</v>
          </cell>
        </row>
        <row r="21">
          <cell r="C21">
            <v>1699.9639999999999</v>
          </cell>
          <cell r="D21">
            <v>182.952</v>
          </cell>
          <cell r="E21">
            <v>1375.7531666666666</v>
          </cell>
          <cell r="L21">
            <v>4.6759999999999993</v>
          </cell>
          <cell r="M21">
            <v>2.2399999999999998</v>
          </cell>
          <cell r="N21">
            <v>3.3226666666666667</v>
          </cell>
          <cell r="R21">
            <v>8.2100000000000009</v>
          </cell>
          <cell r="S21">
            <v>6.77</v>
          </cell>
          <cell r="T21">
            <v>7.2943749999999987</v>
          </cell>
          <cell r="U21">
            <v>0</v>
          </cell>
          <cell r="V21">
            <v>0</v>
          </cell>
          <cell r="W21">
            <v>0</v>
          </cell>
          <cell r="X21">
            <v>54.670999999999992</v>
          </cell>
          <cell r="Y21">
            <v>1</v>
          </cell>
        </row>
        <row r="22">
          <cell r="C22">
            <v>60.115999999999993</v>
          </cell>
          <cell r="D22">
            <v>0</v>
          </cell>
          <cell r="E22">
            <v>6.1366666666666658</v>
          </cell>
          <cell r="L22">
            <v>4.1159999999999997</v>
          </cell>
          <cell r="M22">
            <v>1.4</v>
          </cell>
          <cell r="N22">
            <v>2.934166666666667</v>
          </cell>
          <cell r="R22">
            <v>8.24</v>
          </cell>
          <cell r="S22">
            <v>7.39</v>
          </cell>
          <cell r="T22">
            <v>7.8257142857142865</v>
          </cell>
          <cell r="U22">
            <v>0</v>
          </cell>
          <cell r="V22">
            <v>0</v>
          </cell>
          <cell r="W22">
            <v>0</v>
          </cell>
          <cell r="X22">
            <v>45.044999999999995</v>
          </cell>
          <cell r="Y22">
            <v>8</v>
          </cell>
        </row>
        <row r="23">
          <cell r="C23">
            <v>1960.3639999999998</v>
          </cell>
          <cell r="D23">
            <v>0</v>
          </cell>
          <cell r="E23">
            <v>428.03016666666667</v>
          </cell>
          <cell r="L23">
            <v>2.7439999999999998</v>
          </cell>
          <cell r="M23">
            <v>1.008</v>
          </cell>
          <cell r="N23">
            <v>1.577333333333333</v>
          </cell>
          <cell r="R23">
            <v>8.24</v>
          </cell>
          <cell r="S23">
            <v>7.31</v>
          </cell>
          <cell r="T23">
            <v>7.8659999999999997</v>
          </cell>
          <cell r="U23">
            <v>0</v>
          </cell>
          <cell r="V23">
            <v>0</v>
          </cell>
          <cell r="W23">
            <v>0</v>
          </cell>
          <cell r="X23">
            <v>59.378000000000007</v>
          </cell>
          <cell r="Y23">
            <v>0</v>
          </cell>
        </row>
        <row r="24">
          <cell r="C24">
            <v>1442.952</v>
          </cell>
          <cell r="D24">
            <v>0</v>
          </cell>
          <cell r="E24">
            <v>95.965333333333334</v>
          </cell>
          <cell r="L24">
            <v>2.3239999999999998</v>
          </cell>
          <cell r="M24">
            <v>0.308</v>
          </cell>
          <cell r="N24">
            <v>1.2191666666666663</v>
          </cell>
          <cell r="R24">
            <v>8.23</v>
          </cell>
          <cell r="S24">
            <v>7.39</v>
          </cell>
          <cell r="T24">
            <v>7.9225000000000003</v>
          </cell>
          <cell r="U24">
            <v>0</v>
          </cell>
          <cell r="V24">
            <v>0</v>
          </cell>
          <cell r="W24">
            <v>0</v>
          </cell>
          <cell r="X24">
            <v>52.082999999999998</v>
          </cell>
          <cell r="Y24">
            <v>0</v>
          </cell>
        </row>
        <row r="25">
          <cell r="C25">
            <v>1578.164</v>
          </cell>
          <cell r="D25">
            <v>354.11599999999999</v>
          </cell>
          <cell r="E25">
            <v>1331.4349999999999</v>
          </cell>
          <cell r="L25">
            <v>3.1639999999999997</v>
          </cell>
          <cell r="M25">
            <v>0.86799999999999999</v>
          </cell>
          <cell r="N25">
            <v>1.8865000000000001</v>
          </cell>
          <cell r="R25">
            <v>8.2899999999999991</v>
          </cell>
          <cell r="S25">
            <v>7.09</v>
          </cell>
          <cell r="T25">
            <v>7.7562500000000005</v>
          </cell>
          <cell r="U25">
            <v>0</v>
          </cell>
          <cell r="V25">
            <v>0</v>
          </cell>
          <cell r="W25">
            <v>0</v>
          </cell>
          <cell r="X25">
            <v>48.552999999999997</v>
          </cell>
          <cell r="Y25">
            <v>0</v>
          </cell>
        </row>
        <row r="26">
          <cell r="C26">
            <v>1463.4479999999999</v>
          </cell>
          <cell r="D26">
            <v>1175.4679999999998</v>
          </cell>
          <cell r="E26">
            <v>1313.7355000000002</v>
          </cell>
          <cell r="L26">
            <v>2.1559999999999997</v>
          </cell>
          <cell r="M26">
            <v>0.75600000000000001</v>
          </cell>
          <cell r="N26">
            <v>1.4315000000000002</v>
          </cell>
          <cell r="R26">
            <v>8.2899999999999991</v>
          </cell>
          <cell r="S26">
            <v>7.21</v>
          </cell>
          <cell r="T26">
            <v>7.9390909090909085</v>
          </cell>
          <cell r="U26">
            <v>0</v>
          </cell>
          <cell r="V26">
            <v>0</v>
          </cell>
          <cell r="W26">
            <v>0</v>
          </cell>
          <cell r="X26">
            <v>61.396000000000001</v>
          </cell>
          <cell r="Y26">
            <v>0</v>
          </cell>
        </row>
        <row r="27">
          <cell r="C27">
            <v>1481.816</v>
          </cell>
          <cell r="D27">
            <v>912.96799999999996</v>
          </cell>
          <cell r="E27">
            <v>1231.9778333333334</v>
          </cell>
          <cell r="L27">
            <v>1.8479999999999999</v>
          </cell>
          <cell r="M27">
            <v>0.16799999999999998</v>
          </cell>
          <cell r="N27">
            <v>0.9730000000000002</v>
          </cell>
          <cell r="R27">
            <v>8.31</v>
          </cell>
          <cell r="S27">
            <v>6.99</v>
          </cell>
          <cell r="T27">
            <v>7.945384615384615</v>
          </cell>
          <cell r="U27">
            <v>0</v>
          </cell>
          <cell r="V27">
            <v>0</v>
          </cell>
          <cell r="W27">
            <v>0</v>
          </cell>
          <cell r="X27">
            <v>66.408000000000001</v>
          </cell>
          <cell r="Y27">
            <v>0</v>
          </cell>
        </row>
        <row r="28">
          <cell r="C28">
            <v>1629.6</v>
          </cell>
          <cell r="D28">
            <v>906.66799999999989</v>
          </cell>
          <cell r="E28">
            <v>1290.7031666666664</v>
          </cell>
          <cell r="L28">
            <v>6.3559999999999999</v>
          </cell>
          <cell r="M28">
            <v>0.16799999999999998</v>
          </cell>
          <cell r="N28">
            <v>2.3415000000000004</v>
          </cell>
          <cell r="R28">
            <v>8.24</v>
          </cell>
          <cell r="S28">
            <v>7.45</v>
          </cell>
          <cell r="T28">
            <v>7.9375</v>
          </cell>
          <cell r="U28">
            <v>0</v>
          </cell>
          <cell r="V28">
            <v>0</v>
          </cell>
          <cell r="W28">
            <v>0</v>
          </cell>
          <cell r="X28">
            <v>45.849999999999987</v>
          </cell>
          <cell r="Y28">
            <v>0</v>
          </cell>
        </row>
        <row r="29">
          <cell r="C29">
            <v>1679.4679999999998</v>
          </cell>
          <cell r="D29">
            <v>5.7679999999999998</v>
          </cell>
          <cell r="E29">
            <v>1439.7914999999994</v>
          </cell>
          <cell r="L29">
            <v>5.6</v>
          </cell>
          <cell r="M29">
            <v>3.2479999999999998</v>
          </cell>
          <cell r="N29">
            <v>4.2804999999999991</v>
          </cell>
          <cell r="R29">
            <v>7.93</v>
          </cell>
          <cell r="S29">
            <v>7</v>
          </cell>
          <cell r="T29">
            <v>7.6120000000000001</v>
          </cell>
          <cell r="U29">
            <v>0</v>
          </cell>
          <cell r="V29">
            <v>0</v>
          </cell>
          <cell r="W29">
            <v>0</v>
          </cell>
          <cell r="X29">
            <v>48.767000000000003</v>
          </cell>
          <cell r="Y29">
            <v>0</v>
          </cell>
        </row>
        <row r="30">
          <cell r="C30">
            <v>578.03199999999993</v>
          </cell>
          <cell r="D30">
            <v>0</v>
          </cell>
          <cell r="E30">
            <v>25.146333333333331</v>
          </cell>
          <cell r="L30">
            <v>5.6</v>
          </cell>
          <cell r="M30">
            <v>2.2399999999999998</v>
          </cell>
          <cell r="N30">
            <v>3.6703333333333323</v>
          </cell>
          <cell r="R30">
            <v>8.08</v>
          </cell>
          <cell r="S30">
            <v>7.51</v>
          </cell>
          <cell r="T30">
            <v>7.7966666666666669</v>
          </cell>
          <cell r="U30">
            <v>0</v>
          </cell>
          <cell r="V30">
            <v>0</v>
          </cell>
          <cell r="W30">
            <v>0</v>
          </cell>
          <cell r="X30">
            <v>39.843000000000004</v>
          </cell>
          <cell r="Y30">
            <v>0</v>
          </cell>
        </row>
        <row r="31">
          <cell r="C31">
            <v>1880.5639999999999</v>
          </cell>
          <cell r="D31">
            <v>831.59999999999991</v>
          </cell>
          <cell r="E31">
            <v>1510.2231666666664</v>
          </cell>
          <cell r="L31">
            <v>5.992</v>
          </cell>
          <cell r="M31">
            <v>2.8</v>
          </cell>
          <cell r="N31">
            <v>3.6621666666666663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>
            <v>129</v>
          </cell>
        </row>
        <row r="32">
          <cell r="C32">
            <v>1650.6</v>
          </cell>
          <cell r="D32">
            <v>0</v>
          </cell>
          <cell r="E32">
            <v>1031.9749999999997</v>
          </cell>
          <cell r="L32">
            <v>4.5639999999999992</v>
          </cell>
          <cell r="M32">
            <v>1.3159999999999998</v>
          </cell>
          <cell r="N32">
            <v>2.7148333333333325</v>
          </cell>
          <cell r="R32">
            <v>8.09</v>
          </cell>
          <cell r="S32">
            <v>7.06</v>
          </cell>
          <cell r="T32">
            <v>7.4857142857142867</v>
          </cell>
          <cell r="U32">
            <v>0</v>
          </cell>
          <cell r="V32">
            <v>0</v>
          </cell>
          <cell r="W32">
            <v>0</v>
          </cell>
          <cell r="X32">
            <v>47.878999999999998</v>
          </cell>
          <cell r="Y32">
            <v>0</v>
          </cell>
        </row>
        <row r="33">
          <cell r="C33">
            <v>1896.3</v>
          </cell>
          <cell r="D33">
            <v>1512.7839999999999</v>
          </cell>
          <cell r="E33">
            <v>1724.0451666666668</v>
          </cell>
          <cell r="L33">
            <v>4.6759999999999993</v>
          </cell>
          <cell r="M33">
            <v>1.6519999999999999</v>
          </cell>
          <cell r="N33">
            <v>2.5409999999999995</v>
          </cell>
          <cell r="R33">
            <v>7.7</v>
          </cell>
          <cell r="S33">
            <v>7.09</v>
          </cell>
          <cell r="T33">
            <v>7.3725000000000005</v>
          </cell>
          <cell r="U33">
            <v>0</v>
          </cell>
          <cell r="V33">
            <v>0</v>
          </cell>
          <cell r="W33">
            <v>0</v>
          </cell>
          <cell r="X33">
            <v>41.56</v>
          </cell>
          <cell r="Y33">
            <v>0</v>
          </cell>
        </row>
        <row r="34">
          <cell r="C34">
            <v>1801.0159999999998</v>
          </cell>
          <cell r="D34">
            <v>1532.2159999999999</v>
          </cell>
          <cell r="E34">
            <v>1676.7414999999999</v>
          </cell>
          <cell r="L34">
            <v>4.8999999999999995</v>
          </cell>
          <cell r="M34">
            <v>0.16799999999999998</v>
          </cell>
          <cell r="N34">
            <v>2.0766666666666667</v>
          </cell>
          <cell r="R34">
            <v>8.24</v>
          </cell>
          <cell r="S34">
            <v>6.89</v>
          </cell>
          <cell r="T34">
            <v>7.7690909090909086</v>
          </cell>
          <cell r="U34">
            <v>0</v>
          </cell>
          <cell r="V34">
            <v>0</v>
          </cell>
          <cell r="W34">
            <v>0</v>
          </cell>
          <cell r="X34">
            <v>39.639999999999993</v>
          </cell>
          <cell r="Y34">
            <v>0</v>
          </cell>
        </row>
        <row r="35">
          <cell r="C35">
            <v>1854.3</v>
          </cell>
          <cell r="D35">
            <v>1649.0320000000002</v>
          </cell>
          <cell r="E35">
            <v>1766.5141666666666</v>
          </cell>
          <cell r="L35">
            <v>2.1559999999999997</v>
          </cell>
          <cell r="M35">
            <v>0.13999999999999999</v>
          </cell>
          <cell r="N35">
            <v>0.80149999999999999</v>
          </cell>
          <cell r="R35">
            <v>8.2899999999999991</v>
          </cell>
          <cell r="S35">
            <v>6.82</v>
          </cell>
          <cell r="T35">
            <v>7.4670833333333348</v>
          </cell>
          <cell r="U35">
            <v>0</v>
          </cell>
          <cell r="V35">
            <v>0</v>
          </cell>
          <cell r="W35">
            <v>0</v>
          </cell>
          <cell r="X35">
            <v>55.54</v>
          </cell>
          <cell r="Y35">
            <v>0</v>
          </cell>
        </row>
        <row r="36">
          <cell r="C36">
            <v>2043.3</v>
          </cell>
          <cell r="D36">
            <v>1687.8679999999997</v>
          </cell>
          <cell r="E36">
            <v>1806.7758333333331</v>
          </cell>
          <cell r="L36">
            <v>8.5679999999999996</v>
          </cell>
          <cell r="M36">
            <v>0</v>
          </cell>
          <cell r="N36">
            <v>2.2189999999999999</v>
          </cell>
          <cell r="R36">
            <v>8.2200000000000006</v>
          </cell>
          <cell r="S36">
            <v>6.89</v>
          </cell>
          <cell r="T36">
            <v>7.4208333333333343</v>
          </cell>
          <cell r="U36">
            <v>0</v>
          </cell>
          <cell r="V36">
            <v>0</v>
          </cell>
          <cell r="W36">
            <v>0</v>
          </cell>
          <cell r="X36">
            <v>53.083000000000006</v>
          </cell>
          <cell r="Y36">
            <v>0</v>
          </cell>
        </row>
        <row r="37">
          <cell r="C37">
            <v>1961.3999999999999</v>
          </cell>
          <cell r="D37">
            <v>1634.5839999999998</v>
          </cell>
          <cell r="E37">
            <v>1845.0914999999998</v>
          </cell>
          <cell r="L37">
            <v>7.4759999999999991</v>
          </cell>
          <cell r="M37">
            <v>1.26</v>
          </cell>
          <cell r="N37">
            <v>4.065833333333333</v>
          </cell>
          <cell r="R37">
            <v>7.98</v>
          </cell>
          <cell r="S37">
            <v>6.83</v>
          </cell>
          <cell r="T37">
            <v>7.4388888888888891</v>
          </cell>
          <cell r="U37">
            <v>0</v>
          </cell>
          <cell r="V37">
            <v>0</v>
          </cell>
          <cell r="W37">
            <v>0</v>
          </cell>
          <cell r="X37">
            <v>50.457000000000001</v>
          </cell>
          <cell r="Y37">
            <v>4</v>
          </cell>
        </row>
        <row r="39">
          <cell r="C39">
            <v>2043.3</v>
          </cell>
          <cell r="D39">
            <v>0</v>
          </cell>
          <cell r="E39">
            <v>1269.2041055555555</v>
          </cell>
          <cell r="L39">
            <v>11.032</v>
          </cell>
          <cell r="M39">
            <v>0</v>
          </cell>
          <cell r="N39">
            <v>3.7556944444444436</v>
          </cell>
          <cell r="R39">
            <v>8.31</v>
          </cell>
          <cell r="S39">
            <v>6.72</v>
          </cell>
          <cell r="T39">
            <v>7.5876414300990902</v>
          </cell>
          <cell r="U39">
            <v>0</v>
          </cell>
          <cell r="V39">
            <v>0</v>
          </cell>
          <cell r="W39">
            <v>0</v>
          </cell>
          <cell r="X39">
            <v>1620.25</v>
          </cell>
          <cell r="Y39">
            <v>199</v>
          </cell>
        </row>
      </sheetData>
      <sheetData sheetId="6">
        <row r="8">
          <cell r="C8">
            <v>1561.8679999999997</v>
          </cell>
          <cell r="D8">
            <v>550.452</v>
          </cell>
          <cell r="E8">
            <v>1286.4261666666669</v>
          </cell>
          <cell r="L8">
            <v>4.1159999999999997</v>
          </cell>
          <cell r="M8">
            <v>1.008</v>
          </cell>
          <cell r="N8">
            <v>2.2995000000000001</v>
          </cell>
          <cell r="R8">
            <v>8.3000000000000007</v>
          </cell>
          <cell r="S8">
            <v>6.97</v>
          </cell>
          <cell r="T8">
            <v>7.9427272727272742</v>
          </cell>
          <cell r="U8">
            <v>0</v>
          </cell>
          <cell r="V8">
            <v>0</v>
          </cell>
          <cell r="W8">
            <v>0</v>
          </cell>
          <cell r="X8">
            <v>218.85999999999996</v>
          </cell>
          <cell r="Y8">
            <v>49</v>
          </cell>
        </row>
        <row r="9">
          <cell r="C9">
            <v>1633.2679999999998</v>
          </cell>
          <cell r="D9">
            <v>1350.048</v>
          </cell>
          <cell r="E9">
            <v>1465.6716666666666</v>
          </cell>
          <cell r="L9">
            <v>3.8919999999999995</v>
          </cell>
          <cell r="M9">
            <v>1.26</v>
          </cell>
          <cell r="N9">
            <v>2.5538333333333343</v>
          </cell>
          <cell r="R9">
            <v>8.31</v>
          </cell>
          <cell r="S9">
            <v>7.82</v>
          </cell>
          <cell r="T9">
            <v>8.1653846153846157</v>
          </cell>
          <cell r="U9">
            <v>0</v>
          </cell>
          <cell r="V9">
            <v>0</v>
          </cell>
          <cell r="W9">
            <v>0</v>
          </cell>
          <cell r="X9">
            <v>80.830999999999989</v>
          </cell>
          <cell r="Y9">
            <v>1</v>
          </cell>
        </row>
        <row r="10">
          <cell r="C10">
            <v>1546.9159999999999</v>
          </cell>
          <cell r="D10">
            <v>1305.6679999999999</v>
          </cell>
          <cell r="E10">
            <v>1383.2361666666666</v>
          </cell>
          <cell r="L10">
            <v>4.984</v>
          </cell>
          <cell r="M10">
            <v>1.456</v>
          </cell>
          <cell r="N10">
            <v>2.73</v>
          </cell>
          <cell r="R10">
            <v>8.1999999999999993</v>
          </cell>
          <cell r="S10">
            <v>6.76</v>
          </cell>
          <cell r="T10">
            <v>7.5707142857142857</v>
          </cell>
          <cell r="U10">
            <v>0</v>
          </cell>
          <cell r="V10">
            <v>0</v>
          </cell>
          <cell r="W10">
            <v>0</v>
          </cell>
          <cell r="X10">
            <v>59.308999999999997</v>
          </cell>
          <cell r="Y10">
            <v>3</v>
          </cell>
        </row>
        <row r="11">
          <cell r="C11">
            <v>1459.2479999999998</v>
          </cell>
          <cell r="D11">
            <v>1327.9839999999999</v>
          </cell>
          <cell r="E11">
            <v>1397.5838333333336</v>
          </cell>
          <cell r="L11">
            <v>3.8919999999999995</v>
          </cell>
          <cell r="M11">
            <v>1.7639999999999998</v>
          </cell>
          <cell r="N11">
            <v>2.8151666666666668</v>
          </cell>
          <cell r="R11">
            <v>7.91</v>
          </cell>
          <cell r="S11">
            <v>7.22</v>
          </cell>
          <cell r="T11">
            <v>7.5133333333333345</v>
          </cell>
          <cell r="U11">
            <v>0</v>
          </cell>
          <cell r="V11">
            <v>0</v>
          </cell>
          <cell r="W11">
            <v>0</v>
          </cell>
          <cell r="X11">
            <v>56.524000000000001</v>
          </cell>
          <cell r="Y11">
            <v>0</v>
          </cell>
        </row>
        <row r="12">
          <cell r="C12">
            <v>1866.3679999999997</v>
          </cell>
          <cell r="D12">
            <v>1304.3519999999999</v>
          </cell>
          <cell r="E12">
            <v>1500.5934999999999</v>
          </cell>
          <cell r="L12">
            <v>5.5439999999999996</v>
          </cell>
          <cell r="M12">
            <v>2.016</v>
          </cell>
          <cell r="N12">
            <v>3.1056666666666657</v>
          </cell>
          <cell r="R12">
            <v>8.25</v>
          </cell>
          <cell r="S12">
            <v>6.82</v>
          </cell>
          <cell r="T12">
            <v>7.5874999999999995</v>
          </cell>
          <cell r="U12">
            <v>0</v>
          </cell>
          <cell r="V12">
            <v>0</v>
          </cell>
          <cell r="W12">
            <v>0</v>
          </cell>
          <cell r="X12">
            <v>54.557999999999993</v>
          </cell>
          <cell r="Y12">
            <v>5</v>
          </cell>
        </row>
        <row r="13">
          <cell r="C13">
            <v>1870.0639999999999</v>
          </cell>
          <cell r="D13">
            <v>1593.3679999999997</v>
          </cell>
          <cell r="E13">
            <v>1777.9696666666664</v>
          </cell>
          <cell r="L13">
            <v>6.1319999999999997</v>
          </cell>
          <cell r="M13">
            <v>1.6519999999999999</v>
          </cell>
          <cell r="N13">
            <v>3.4754999999999989</v>
          </cell>
          <cell r="R13">
            <v>7.65</v>
          </cell>
          <cell r="S13">
            <v>7.19</v>
          </cell>
          <cell r="T13">
            <v>7.371818181818182</v>
          </cell>
          <cell r="U13">
            <v>0</v>
          </cell>
          <cell r="V13">
            <v>0</v>
          </cell>
          <cell r="W13">
            <v>0</v>
          </cell>
          <cell r="X13">
            <v>52.039000000000001</v>
          </cell>
          <cell r="Y13">
            <v>0</v>
          </cell>
        </row>
        <row r="14">
          <cell r="C14">
            <v>1975.8479999999997</v>
          </cell>
          <cell r="D14">
            <v>1604.1479999999999</v>
          </cell>
          <cell r="E14">
            <v>1806.9006666666664</v>
          </cell>
          <cell r="L14">
            <v>5.9079999999999995</v>
          </cell>
          <cell r="M14">
            <v>2.548</v>
          </cell>
          <cell r="N14">
            <v>4.0529999999999999</v>
          </cell>
          <cell r="R14">
            <v>8.42</v>
          </cell>
          <cell r="S14">
            <v>7.14</v>
          </cell>
          <cell r="T14">
            <v>7.5418181818181829</v>
          </cell>
          <cell r="U14">
            <v>0</v>
          </cell>
          <cell r="V14">
            <v>0</v>
          </cell>
          <cell r="W14">
            <v>0</v>
          </cell>
          <cell r="X14">
            <v>44.107999999999997</v>
          </cell>
          <cell r="Y14">
            <v>0</v>
          </cell>
        </row>
        <row r="15">
          <cell r="C15">
            <v>1914.4159999999999</v>
          </cell>
          <cell r="D15">
            <v>1464.4839999999999</v>
          </cell>
          <cell r="E15">
            <v>1750.7221666666669</v>
          </cell>
          <cell r="L15">
            <v>5.2919999999999998</v>
          </cell>
          <cell r="M15">
            <v>2.94</v>
          </cell>
          <cell r="N15">
            <v>3.7881666666666662</v>
          </cell>
          <cell r="R15">
            <v>8.1999999999999993</v>
          </cell>
          <cell r="S15">
            <v>6.91</v>
          </cell>
          <cell r="T15">
            <v>7.3324999999999996</v>
          </cell>
          <cell r="U15">
            <v>0</v>
          </cell>
          <cell r="V15">
            <v>0</v>
          </cell>
          <cell r="W15">
            <v>0</v>
          </cell>
          <cell r="X15">
            <v>48.941000000000003</v>
          </cell>
          <cell r="Y15">
            <v>0</v>
          </cell>
        </row>
        <row r="16">
          <cell r="C16">
            <v>1909.152</v>
          </cell>
          <cell r="D16">
            <v>1630.664</v>
          </cell>
          <cell r="E16">
            <v>1805.4901666666665</v>
          </cell>
          <cell r="L16">
            <v>4.76</v>
          </cell>
          <cell r="M16">
            <v>3.024</v>
          </cell>
          <cell r="N16">
            <v>3.7893333333333334</v>
          </cell>
          <cell r="R16">
            <v>7.56</v>
          </cell>
          <cell r="S16">
            <v>6.98</v>
          </cell>
          <cell r="T16">
            <v>7.3642857142857148</v>
          </cell>
          <cell r="U16">
            <v>0</v>
          </cell>
          <cell r="V16">
            <v>0</v>
          </cell>
          <cell r="W16">
            <v>0</v>
          </cell>
          <cell r="X16">
            <v>35.981000000000002</v>
          </cell>
          <cell r="Y16">
            <v>5</v>
          </cell>
        </row>
        <row r="17">
          <cell r="C17">
            <v>1856.652</v>
          </cell>
          <cell r="D17">
            <v>1110.116</v>
          </cell>
          <cell r="E17">
            <v>1448.4119999999998</v>
          </cell>
          <cell r="L17">
            <v>5.7399999999999993</v>
          </cell>
          <cell r="M17">
            <v>2.1559999999999997</v>
          </cell>
          <cell r="N17">
            <v>3.6761666666666666</v>
          </cell>
          <cell r="R17">
            <v>8.3000000000000007</v>
          </cell>
          <cell r="S17">
            <v>7.33</v>
          </cell>
          <cell r="T17">
            <v>8.0030000000000001</v>
          </cell>
          <cell r="U17">
            <v>0</v>
          </cell>
          <cell r="V17">
            <v>0</v>
          </cell>
          <cell r="W17">
            <v>0</v>
          </cell>
          <cell r="X17">
            <v>59.766000000000005</v>
          </cell>
          <cell r="Y17">
            <v>0</v>
          </cell>
        </row>
        <row r="18">
          <cell r="C18">
            <v>2121.5320000000002</v>
          </cell>
          <cell r="D18">
            <v>1231.1319999999998</v>
          </cell>
          <cell r="E18">
            <v>1688.5656666666662</v>
          </cell>
          <cell r="L18">
            <v>5.2639999999999993</v>
          </cell>
          <cell r="M18">
            <v>2.2679999999999998</v>
          </cell>
          <cell r="N18">
            <v>3.781166666666667</v>
          </cell>
          <cell r="R18">
            <v>8.31</v>
          </cell>
          <cell r="S18">
            <v>8.0500000000000007</v>
          </cell>
          <cell r="T18">
            <v>8.238666666666667</v>
          </cell>
          <cell r="U18">
            <v>0</v>
          </cell>
          <cell r="V18">
            <v>0</v>
          </cell>
          <cell r="W18">
            <v>0</v>
          </cell>
          <cell r="X18">
            <v>53.673999999999999</v>
          </cell>
          <cell r="Y18">
            <v>0</v>
          </cell>
        </row>
        <row r="19">
          <cell r="C19">
            <v>2117.5839999999998</v>
          </cell>
          <cell r="D19">
            <v>0</v>
          </cell>
          <cell r="E19">
            <v>854.45966666666686</v>
          </cell>
          <cell r="L19">
            <v>4.8439999999999994</v>
          </cell>
          <cell r="M19">
            <v>2.044</v>
          </cell>
          <cell r="N19">
            <v>3.4801666666666673</v>
          </cell>
          <cell r="R19">
            <v>8.2899999999999991</v>
          </cell>
          <cell r="S19">
            <v>7.93</v>
          </cell>
          <cell r="T19">
            <v>8.1283333333333321</v>
          </cell>
          <cell r="U19">
            <v>0</v>
          </cell>
          <cell r="V19">
            <v>0</v>
          </cell>
          <cell r="W19">
            <v>0</v>
          </cell>
          <cell r="X19">
            <v>37.078999999999994</v>
          </cell>
          <cell r="Y19">
            <v>2</v>
          </cell>
        </row>
        <row r="20">
          <cell r="C20">
            <v>1642.9839999999999</v>
          </cell>
          <cell r="D20">
            <v>452.03199999999998</v>
          </cell>
          <cell r="E20">
            <v>1205.6730000000002</v>
          </cell>
          <cell r="L20">
            <v>7.1679999999999993</v>
          </cell>
          <cell r="M20">
            <v>3.024</v>
          </cell>
          <cell r="N20">
            <v>4.2641666666666662</v>
          </cell>
          <cell r="R20">
            <v>8.25</v>
          </cell>
          <cell r="S20">
            <v>7.96</v>
          </cell>
          <cell r="T20">
            <v>8.1087500000000006</v>
          </cell>
          <cell r="U20">
            <v>0</v>
          </cell>
          <cell r="V20">
            <v>0</v>
          </cell>
          <cell r="W20">
            <v>0</v>
          </cell>
          <cell r="X20">
            <v>37.394999999999996</v>
          </cell>
          <cell r="Y20">
            <v>0</v>
          </cell>
        </row>
        <row r="21">
          <cell r="C21">
            <v>1687.616</v>
          </cell>
          <cell r="D21">
            <v>1553.4679999999998</v>
          </cell>
          <cell r="E21">
            <v>1626.4744999999996</v>
          </cell>
          <cell r="L21">
            <v>6.0759999999999996</v>
          </cell>
          <cell r="M21">
            <v>2.6599999999999997</v>
          </cell>
          <cell r="N21">
            <v>3.7706666666666666</v>
          </cell>
          <cell r="R21">
            <v>8.19</v>
          </cell>
          <cell r="S21">
            <v>7.63</v>
          </cell>
          <cell r="T21">
            <v>7.923</v>
          </cell>
          <cell r="U21">
            <v>0</v>
          </cell>
          <cell r="V21">
            <v>0</v>
          </cell>
          <cell r="W21">
            <v>0</v>
          </cell>
          <cell r="X21">
            <v>48.672999999999995</v>
          </cell>
          <cell r="Y21">
            <v>0</v>
          </cell>
        </row>
        <row r="22">
          <cell r="C22">
            <v>1804.432</v>
          </cell>
          <cell r="D22">
            <v>1559.7679999999998</v>
          </cell>
          <cell r="E22">
            <v>1674.2121666666665</v>
          </cell>
          <cell r="L22">
            <v>4.8439999999999994</v>
          </cell>
          <cell r="M22">
            <v>2.5760000000000001</v>
          </cell>
          <cell r="N22">
            <v>3.7251666666666661</v>
          </cell>
          <cell r="R22">
            <v>8.26</v>
          </cell>
          <cell r="S22">
            <v>7.06</v>
          </cell>
          <cell r="T22">
            <v>7.8566666666666665</v>
          </cell>
          <cell r="U22">
            <v>0</v>
          </cell>
          <cell r="V22">
            <v>0</v>
          </cell>
          <cell r="W22">
            <v>0</v>
          </cell>
          <cell r="X22">
            <v>34.689</v>
          </cell>
          <cell r="Y22">
            <v>0</v>
          </cell>
        </row>
        <row r="23">
          <cell r="C23">
            <v>1858.4999999999998</v>
          </cell>
          <cell r="D23">
            <v>1389.164</v>
          </cell>
          <cell r="E23">
            <v>1619.5608333333332</v>
          </cell>
          <cell r="L23">
            <v>6.2439999999999998</v>
          </cell>
          <cell r="M23">
            <v>3.2479999999999998</v>
          </cell>
          <cell r="N23">
            <v>4.2653333333333325</v>
          </cell>
          <cell r="R23">
            <v>8.19</v>
          </cell>
          <cell r="S23">
            <v>7.49</v>
          </cell>
          <cell r="T23">
            <v>7.7833333333333332</v>
          </cell>
          <cell r="U23">
            <v>0</v>
          </cell>
          <cell r="V23">
            <v>0</v>
          </cell>
          <cell r="W23">
            <v>0</v>
          </cell>
          <cell r="X23">
            <v>42.317</v>
          </cell>
          <cell r="Y23">
            <v>0</v>
          </cell>
        </row>
        <row r="24">
          <cell r="C24">
            <v>1922.0319999999999</v>
          </cell>
          <cell r="D24">
            <v>1303.848</v>
          </cell>
          <cell r="E24">
            <v>1575.0046666666665</v>
          </cell>
          <cell r="L24">
            <v>65.183999999999997</v>
          </cell>
          <cell r="M24">
            <v>3.1080000000000001</v>
          </cell>
          <cell r="N24">
            <v>8.4665000000000017</v>
          </cell>
          <cell r="R24">
            <v>7.91</v>
          </cell>
          <cell r="S24">
            <v>6.99</v>
          </cell>
          <cell r="T24">
            <v>7.4216666666666669</v>
          </cell>
          <cell r="U24">
            <v>0</v>
          </cell>
          <cell r="V24">
            <v>0</v>
          </cell>
          <cell r="W24">
            <v>0</v>
          </cell>
          <cell r="X24">
            <v>37.068999999999996</v>
          </cell>
          <cell r="Y24">
            <v>0</v>
          </cell>
        </row>
        <row r="25">
          <cell r="C25">
            <v>1631.6999999999998</v>
          </cell>
          <cell r="D25">
            <v>1164.7159999999999</v>
          </cell>
          <cell r="E25">
            <v>1504.1844999999996</v>
          </cell>
          <cell r="L25">
            <v>4.984</v>
          </cell>
          <cell r="M25">
            <v>2.8</v>
          </cell>
          <cell r="N25">
            <v>3.9643333333333315</v>
          </cell>
          <cell r="R25">
            <v>8.27</v>
          </cell>
          <cell r="S25">
            <v>6.76</v>
          </cell>
          <cell r="T25">
            <v>7.4676923076923076</v>
          </cell>
          <cell r="U25">
            <v>0</v>
          </cell>
          <cell r="V25">
            <v>0</v>
          </cell>
          <cell r="W25">
            <v>0</v>
          </cell>
          <cell r="X25">
            <v>47.962999999999994</v>
          </cell>
          <cell r="Y25">
            <v>0</v>
          </cell>
        </row>
        <row r="26">
          <cell r="C26">
            <v>1640.8839999999998</v>
          </cell>
          <cell r="D26">
            <v>1464.7639999999999</v>
          </cell>
          <cell r="E26">
            <v>1567.4213333333328</v>
          </cell>
          <cell r="L26">
            <v>6.3839999999999995</v>
          </cell>
          <cell r="M26">
            <v>2.492</v>
          </cell>
          <cell r="N26">
            <v>4.1894999999999998</v>
          </cell>
          <cell r="R26">
            <v>8.1300000000000008</v>
          </cell>
          <cell r="S26">
            <v>7.78</v>
          </cell>
          <cell r="T26">
            <v>7.9975000000000014</v>
          </cell>
          <cell r="U26">
            <v>0</v>
          </cell>
          <cell r="V26">
            <v>0</v>
          </cell>
          <cell r="W26">
            <v>0</v>
          </cell>
          <cell r="X26">
            <v>51.461999999999996</v>
          </cell>
          <cell r="Y26">
            <v>2</v>
          </cell>
        </row>
        <row r="27">
          <cell r="C27">
            <v>1529.8639999999998</v>
          </cell>
          <cell r="D27">
            <v>1381.548</v>
          </cell>
          <cell r="E27">
            <v>1455.0071666666665</v>
          </cell>
          <cell r="L27">
            <v>7.56</v>
          </cell>
          <cell r="M27">
            <v>2.7439999999999998</v>
          </cell>
          <cell r="N27">
            <v>3.9211666666666658</v>
          </cell>
          <cell r="R27">
            <v>8.23</v>
          </cell>
          <cell r="S27">
            <v>6.85</v>
          </cell>
          <cell r="T27">
            <v>7.6144444444444446</v>
          </cell>
          <cell r="U27">
            <v>0</v>
          </cell>
          <cell r="V27">
            <v>0</v>
          </cell>
          <cell r="W27">
            <v>0</v>
          </cell>
          <cell r="X27">
            <v>51.760000000000005</v>
          </cell>
          <cell r="Y27">
            <v>3</v>
          </cell>
        </row>
        <row r="28">
          <cell r="C28">
            <v>1817.816</v>
          </cell>
          <cell r="D28">
            <v>1334.816</v>
          </cell>
          <cell r="E28">
            <v>1504.4434999999996</v>
          </cell>
          <cell r="L28">
            <v>4.508</v>
          </cell>
          <cell r="M28">
            <v>2.2679999999999998</v>
          </cell>
          <cell r="N28">
            <v>3.6271666666666662</v>
          </cell>
          <cell r="R28">
            <v>7.83</v>
          </cell>
          <cell r="S28">
            <v>7.01</v>
          </cell>
          <cell r="T28">
            <v>7.2538461538461538</v>
          </cell>
          <cell r="U28">
            <v>0</v>
          </cell>
          <cell r="V28">
            <v>0</v>
          </cell>
          <cell r="W28">
            <v>0</v>
          </cell>
          <cell r="X28">
            <v>88.12700000000001</v>
          </cell>
          <cell r="Y28">
            <v>13</v>
          </cell>
        </row>
        <row r="29">
          <cell r="C29">
            <v>1927.8</v>
          </cell>
          <cell r="D29">
            <v>0</v>
          </cell>
          <cell r="E29">
            <v>1369.1918333333333</v>
          </cell>
          <cell r="L29">
            <v>49.783999999999999</v>
          </cell>
          <cell r="M29">
            <v>2.464</v>
          </cell>
          <cell r="N29">
            <v>6.1110000000000015</v>
          </cell>
          <cell r="R29">
            <v>8.25</v>
          </cell>
          <cell r="S29">
            <v>7.15</v>
          </cell>
          <cell r="T29">
            <v>7.6471428571428577</v>
          </cell>
          <cell r="U29">
            <v>0</v>
          </cell>
          <cell r="V29">
            <v>0</v>
          </cell>
          <cell r="W29">
            <v>0</v>
          </cell>
          <cell r="X29">
            <v>26.910000000000004</v>
          </cell>
          <cell r="Y29">
            <v>81</v>
          </cell>
        </row>
        <row r="30">
          <cell r="C30">
            <v>1847.7479999999998</v>
          </cell>
          <cell r="D30">
            <v>9.4639999999999986</v>
          </cell>
          <cell r="E30">
            <v>1288.4958333333329</v>
          </cell>
          <cell r="L30">
            <v>4.5919999999999996</v>
          </cell>
          <cell r="M30">
            <v>1.8479999999999999</v>
          </cell>
          <cell r="N30">
            <v>2.8956666666666666</v>
          </cell>
          <cell r="R30">
            <v>7.51</v>
          </cell>
          <cell r="S30">
            <v>6.65</v>
          </cell>
          <cell r="T30">
            <v>7.1377777777777771</v>
          </cell>
          <cell r="U30">
            <v>0</v>
          </cell>
          <cell r="V30">
            <v>0</v>
          </cell>
          <cell r="W30">
            <v>0</v>
          </cell>
          <cell r="X30">
            <v>42.521000000000001</v>
          </cell>
          <cell r="Y30">
            <v>0</v>
          </cell>
        </row>
        <row r="31">
          <cell r="C31">
            <v>2480.3519999999999</v>
          </cell>
          <cell r="D31">
            <v>38.052</v>
          </cell>
          <cell r="E31">
            <v>1407.5564999999999</v>
          </cell>
          <cell r="L31">
            <v>9.8839999999999986</v>
          </cell>
          <cell r="M31">
            <v>2.2679999999999998</v>
          </cell>
          <cell r="N31">
            <v>7.7023333333333319</v>
          </cell>
          <cell r="R31">
            <v>7.86</v>
          </cell>
          <cell r="S31">
            <v>6.85</v>
          </cell>
          <cell r="T31">
            <v>7.1290476190476211</v>
          </cell>
          <cell r="U31">
            <v>0</v>
          </cell>
          <cell r="V31">
            <v>0</v>
          </cell>
          <cell r="W31">
            <v>0</v>
          </cell>
          <cell r="X31">
            <v>267.38200000000001</v>
          </cell>
          <cell r="Y31">
            <v>140</v>
          </cell>
        </row>
        <row r="32">
          <cell r="C32">
            <v>2044.0839999999998</v>
          </cell>
          <cell r="D32">
            <v>646.26799999999992</v>
          </cell>
          <cell r="E32">
            <v>1645.0863333333334</v>
          </cell>
          <cell r="L32">
            <v>9.5759999999999987</v>
          </cell>
          <cell r="M32">
            <v>6.6639999999999997</v>
          </cell>
          <cell r="N32">
            <v>7.9321666666666673</v>
          </cell>
          <cell r="R32">
            <v>8.44</v>
          </cell>
          <cell r="S32">
            <v>6.55</v>
          </cell>
          <cell r="T32">
            <v>7.439499999999998</v>
          </cell>
          <cell r="U32">
            <v>0</v>
          </cell>
          <cell r="V32">
            <v>0</v>
          </cell>
          <cell r="W32">
            <v>0</v>
          </cell>
          <cell r="X32">
            <v>262.55900000000003</v>
          </cell>
          <cell r="Y32">
            <v>33</v>
          </cell>
        </row>
        <row r="33">
          <cell r="C33">
            <v>2014.432</v>
          </cell>
          <cell r="D33">
            <v>1556.6320000000001</v>
          </cell>
          <cell r="E33">
            <v>1771.6089999999999</v>
          </cell>
          <cell r="L33">
            <v>9.2679999999999989</v>
          </cell>
          <cell r="M33">
            <v>6.3839999999999995</v>
          </cell>
          <cell r="N33">
            <v>7.3954999999999993</v>
          </cell>
          <cell r="R33">
            <v>7.55</v>
          </cell>
          <cell r="S33">
            <v>7.01</v>
          </cell>
          <cell r="T33">
            <v>7.3358333333333325</v>
          </cell>
          <cell r="U33">
            <v>0</v>
          </cell>
          <cell r="V33">
            <v>0</v>
          </cell>
          <cell r="W33">
            <v>0</v>
          </cell>
          <cell r="X33">
            <v>116.328</v>
          </cell>
          <cell r="Y33">
            <v>16</v>
          </cell>
        </row>
        <row r="34">
          <cell r="C34">
            <v>2098.4320000000002</v>
          </cell>
          <cell r="D34">
            <v>562.79999999999995</v>
          </cell>
          <cell r="E34">
            <v>1594.602333333333</v>
          </cell>
          <cell r="L34">
            <v>9.4919999999999991</v>
          </cell>
          <cell r="M34">
            <v>3.1639999999999997</v>
          </cell>
          <cell r="N34">
            <v>5.785499999999999</v>
          </cell>
          <cell r="R34">
            <v>7.37</v>
          </cell>
          <cell r="S34">
            <v>6.92</v>
          </cell>
          <cell r="T34">
            <v>7.0633333333333335</v>
          </cell>
          <cell r="U34">
            <v>0</v>
          </cell>
          <cell r="V34">
            <v>0</v>
          </cell>
          <cell r="W34">
            <v>0</v>
          </cell>
          <cell r="X34">
            <v>70.564999999999998</v>
          </cell>
          <cell r="Y34">
            <v>4</v>
          </cell>
        </row>
        <row r="35">
          <cell r="C35">
            <v>2124.9479999999999</v>
          </cell>
          <cell r="D35">
            <v>1582.616</v>
          </cell>
          <cell r="E35">
            <v>1828.9716666666661</v>
          </cell>
          <cell r="L35">
            <v>8.6239999999999988</v>
          </cell>
          <cell r="M35">
            <v>4.032</v>
          </cell>
          <cell r="N35">
            <v>4.9151666666666669</v>
          </cell>
          <cell r="R35">
            <v>7.44</v>
          </cell>
          <cell r="S35">
            <v>7</v>
          </cell>
          <cell r="T35">
            <v>7.1981818181818173</v>
          </cell>
          <cell r="U35">
            <v>0</v>
          </cell>
          <cell r="V35">
            <v>0</v>
          </cell>
          <cell r="W35">
            <v>0</v>
          </cell>
          <cell r="X35">
            <v>52.641000000000012</v>
          </cell>
          <cell r="Y35">
            <v>1</v>
          </cell>
        </row>
        <row r="36">
          <cell r="C36">
            <v>1904.4479999999999</v>
          </cell>
          <cell r="D36">
            <v>1424.5839999999998</v>
          </cell>
          <cell r="E36">
            <v>1593.8346666666664</v>
          </cell>
          <cell r="L36">
            <v>8.4559999999999995</v>
          </cell>
          <cell r="M36">
            <v>3.6679999999999997</v>
          </cell>
          <cell r="N36">
            <v>4.8999999999999995</v>
          </cell>
          <cell r="R36">
            <v>8.0500000000000007</v>
          </cell>
          <cell r="S36">
            <v>7.34</v>
          </cell>
          <cell r="T36">
            <v>7.801111111111112</v>
          </cell>
          <cell r="U36">
            <v>0</v>
          </cell>
          <cell r="V36">
            <v>0</v>
          </cell>
          <cell r="W36">
            <v>0</v>
          </cell>
          <cell r="X36">
            <v>46.783999999999999</v>
          </cell>
          <cell r="Y36">
            <v>1</v>
          </cell>
        </row>
        <row r="37">
          <cell r="C37">
            <v>1790.2639999999999</v>
          </cell>
          <cell r="D37">
            <v>1622.2639999999999</v>
          </cell>
          <cell r="E37">
            <v>1701.3429999999998</v>
          </cell>
          <cell r="L37">
            <v>6.4399999999999995</v>
          </cell>
          <cell r="M37">
            <v>3.3319999999999999</v>
          </cell>
          <cell r="N37">
            <v>4.7401666666666671</v>
          </cell>
          <cell r="R37">
            <v>7.91</v>
          </cell>
          <cell r="S37">
            <v>6.73</v>
          </cell>
          <cell r="T37">
            <v>7.5640000000000001</v>
          </cell>
          <cell r="U37">
            <v>0</v>
          </cell>
          <cell r="V37">
            <v>0</v>
          </cell>
          <cell r="W37">
            <v>0</v>
          </cell>
          <cell r="X37">
            <v>55.891999999999996</v>
          </cell>
          <cell r="Y37">
            <v>6</v>
          </cell>
        </row>
        <row r="38">
          <cell r="C38">
            <v>1895.5159999999998</v>
          </cell>
          <cell r="D38">
            <v>1626.9679999999998</v>
          </cell>
          <cell r="E38">
            <v>1764.2951666666665</v>
          </cell>
          <cell r="L38">
            <v>7</v>
          </cell>
          <cell r="M38">
            <v>3.1080000000000001</v>
          </cell>
          <cell r="N38">
            <v>4.7063333333333341</v>
          </cell>
          <cell r="R38">
            <v>7.86</v>
          </cell>
          <cell r="S38">
            <v>6.81</v>
          </cell>
          <cell r="T38">
            <v>7.3337499999999993</v>
          </cell>
          <cell r="U38">
            <v>0</v>
          </cell>
          <cell r="V38">
            <v>0</v>
          </cell>
          <cell r="W38">
            <v>0</v>
          </cell>
          <cell r="X38">
            <v>37.249000000000002</v>
          </cell>
          <cell r="Y38">
            <v>0</v>
          </cell>
        </row>
        <row r="39">
          <cell r="C39">
            <v>2480.3519999999999</v>
          </cell>
          <cell r="D39">
            <v>0</v>
          </cell>
          <cell r="E39">
            <v>1543.9677204301072</v>
          </cell>
          <cell r="F39" t="str">
            <v/>
          </cell>
          <cell r="L39">
            <v>65.183999999999997</v>
          </cell>
          <cell r="M39">
            <v>1.008</v>
          </cell>
          <cell r="N39">
            <v>4.4137258064516125</v>
          </cell>
          <cell r="R39">
            <v>8.44</v>
          </cell>
          <cell r="S39">
            <v>6.55</v>
          </cell>
          <cell r="T39">
            <v>7.6076341615373879</v>
          </cell>
          <cell r="U39">
            <v>0</v>
          </cell>
          <cell r="V39">
            <v>0</v>
          </cell>
          <cell r="W39">
            <v>0</v>
          </cell>
          <cell r="X39">
            <v>2219.9559999999992</v>
          </cell>
          <cell r="Y39">
            <v>365</v>
          </cell>
        </row>
      </sheetData>
      <sheetData sheetId="7">
        <row r="8">
          <cell r="C8">
            <v>1583.1479999999999</v>
          </cell>
          <cell r="D8">
            <v>1346.1</v>
          </cell>
          <cell r="E8">
            <v>1425.6923333333332</v>
          </cell>
          <cell r="L8">
            <v>5.3759999999999994</v>
          </cell>
          <cell r="M8">
            <v>2.3239999999999998</v>
          </cell>
          <cell r="N8">
            <v>3.3774999999999995</v>
          </cell>
          <cell r="R8">
            <v>7.86</v>
          </cell>
          <cell r="S8">
            <v>6.78</v>
          </cell>
          <cell r="T8">
            <v>7.3591666666666677</v>
          </cell>
          <cell r="U8">
            <v>0</v>
          </cell>
          <cell r="V8">
            <v>0</v>
          </cell>
          <cell r="W8">
            <v>0</v>
          </cell>
          <cell r="X8">
            <v>54.782000000000004</v>
          </cell>
          <cell r="Y8">
            <v>0</v>
          </cell>
        </row>
        <row r="9">
          <cell r="C9">
            <v>1731.7159999999999</v>
          </cell>
          <cell r="D9">
            <v>1008.7839999999999</v>
          </cell>
          <cell r="E9">
            <v>1385.3501666666659</v>
          </cell>
          <cell r="L9">
            <v>5.1239999999999997</v>
          </cell>
          <cell r="M9">
            <v>2.6319999999999997</v>
          </cell>
          <cell r="N9">
            <v>3.2258333333333327</v>
          </cell>
          <cell r="R9">
            <v>8.31</v>
          </cell>
          <cell r="S9">
            <v>6.79</v>
          </cell>
          <cell r="T9">
            <v>7.799090909090908</v>
          </cell>
          <cell r="U9">
            <v>0</v>
          </cell>
          <cell r="V9">
            <v>0</v>
          </cell>
          <cell r="W9">
            <v>0</v>
          </cell>
          <cell r="X9">
            <v>58.962000000000003</v>
          </cell>
          <cell r="Y9">
            <v>0</v>
          </cell>
        </row>
        <row r="10">
          <cell r="C10">
            <v>1940.8479999999997</v>
          </cell>
          <cell r="D10">
            <v>1336.664</v>
          </cell>
          <cell r="E10">
            <v>1554.2928333333327</v>
          </cell>
          <cell r="L10">
            <v>3.9759999999999995</v>
          </cell>
          <cell r="M10">
            <v>2.548</v>
          </cell>
          <cell r="N10">
            <v>3.2304999999999993</v>
          </cell>
          <cell r="R10">
            <v>8.31</v>
          </cell>
          <cell r="S10">
            <v>7.42</v>
          </cell>
          <cell r="T10">
            <v>8.1187500000000004</v>
          </cell>
          <cell r="U10">
            <v>0</v>
          </cell>
          <cell r="V10">
            <v>0</v>
          </cell>
          <cell r="W10">
            <v>0</v>
          </cell>
          <cell r="X10">
            <v>70.421000000000006</v>
          </cell>
          <cell r="Y10">
            <v>0</v>
          </cell>
        </row>
        <row r="11">
          <cell r="C11">
            <v>2020.1999999999998</v>
          </cell>
          <cell r="D11">
            <v>1539.3</v>
          </cell>
          <cell r="E11">
            <v>1679.2685000000001</v>
          </cell>
          <cell r="L11">
            <v>5.46</v>
          </cell>
          <cell r="M11">
            <v>1.3159999999999998</v>
          </cell>
          <cell r="N11">
            <v>3.0508333333333324</v>
          </cell>
          <cell r="R11">
            <v>8.18</v>
          </cell>
          <cell r="S11">
            <v>6.88</v>
          </cell>
          <cell r="T11">
            <v>7.6307692307692303</v>
          </cell>
          <cell r="U11">
            <v>0</v>
          </cell>
          <cell r="V11">
            <v>0</v>
          </cell>
          <cell r="W11">
            <v>0</v>
          </cell>
          <cell r="X11">
            <v>54.653999999999996</v>
          </cell>
          <cell r="Y11">
            <v>0</v>
          </cell>
        </row>
        <row r="12">
          <cell r="C12">
            <v>1861.9159999999999</v>
          </cell>
          <cell r="D12">
            <v>1526.1679999999997</v>
          </cell>
          <cell r="E12">
            <v>1656.1241666666665</v>
          </cell>
          <cell r="L12">
            <v>1.708</v>
          </cell>
          <cell r="M12">
            <v>5.5999999999999994E-2</v>
          </cell>
          <cell r="N12">
            <v>0.89716666666666633</v>
          </cell>
          <cell r="R12">
            <v>8.15</v>
          </cell>
          <cell r="S12">
            <v>6.91</v>
          </cell>
          <cell r="T12">
            <v>7.6056249999999999</v>
          </cell>
          <cell r="U12">
            <v>0</v>
          </cell>
          <cell r="V12">
            <v>0</v>
          </cell>
          <cell r="W12">
            <v>0</v>
          </cell>
          <cell r="X12">
            <v>65.022999999999996</v>
          </cell>
          <cell r="Y12">
            <v>0</v>
          </cell>
        </row>
        <row r="13">
          <cell r="C13">
            <v>1941.9679999999996</v>
          </cell>
          <cell r="D13">
            <v>1627.5</v>
          </cell>
          <cell r="E13">
            <v>1725.5664999999997</v>
          </cell>
          <cell r="L13">
            <v>2.016</v>
          </cell>
          <cell r="M13">
            <v>0.252</v>
          </cell>
          <cell r="N13">
            <v>0.81783333333333319</v>
          </cell>
          <cell r="R13">
            <v>8.39</v>
          </cell>
          <cell r="S13">
            <v>6.81</v>
          </cell>
          <cell r="T13">
            <v>7.5347619047619041</v>
          </cell>
          <cell r="U13">
            <v>0</v>
          </cell>
          <cell r="V13">
            <v>0</v>
          </cell>
          <cell r="W13">
            <v>0</v>
          </cell>
          <cell r="X13">
            <v>52.124999999999993</v>
          </cell>
          <cell r="Y13">
            <v>0</v>
          </cell>
        </row>
        <row r="14">
          <cell r="C14">
            <v>1941.7159999999999</v>
          </cell>
          <cell r="D14">
            <v>1406.748</v>
          </cell>
          <cell r="E14">
            <v>1653.4909999999993</v>
          </cell>
          <cell r="L14">
            <v>3.1639999999999997</v>
          </cell>
          <cell r="M14">
            <v>5.5999999999999994E-2</v>
          </cell>
          <cell r="N14">
            <v>1.0395000000000001</v>
          </cell>
          <cell r="R14">
            <v>8.26</v>
          </cell>
          <cell r="S14">
            <v>6.82</v>
          </cell>
          <cell r="T14">
            <v>7.4263636363636358</v>
          </cell>
          <cell r="U14">
            <v>0</v>
          </cell>
          <cell r="V14">
            <v>0</v>
          </cell>
          <cell r="W14">
            <v>0</v>
          </cell>
          <cell r="X14">
            <v>47.000000000000007</v>
          </cell>
          <cell r="Y14">
            <v>0</v>
          </cell>
        </row>
        <row r="15">
          <cell r="C15">
            <v>1806.5319999999999</v>
          </cell>
          <cell r="D15">
            <v>1472.3520000000001</v>
          </cell>
          <cell r="E15">
            <v>1696.7801666666664</v>
          </cell>
          <cell r="L15">
            <v>3.3319999999999999</v>
          </cell>
          <cell r="M15">
            <v>0.64400000000000002</v>
          </cell>
          <cell r="N15">
            <v>1.3404999999999998</v>
          </cell>
          <cell r="R15">
            <v>7.74</v>
          </cell>
          <cell r="S15">
            <v>6.81</v>
          </cell>
          <cell r="T15">
            <v>7.4309090909090916</v>
          </cell>
          <cell r="U15">
            <v>0</v>
          </cell>
          <cell r="V15">
            <v>0</v>
          </cell>
          <cell r="W15">
            <v>0</v>
          </cell>
          <cell r="X15">
            <v>53.000000000000007</v>
          </cell>
          <cell r="Y15">
            <v>0</v>
          </cell>
        </row>
        <row r="16">
          <cell r="C16">
            <v>1975.8479999999997</v>
          </cell>
          <cell r="D16">
            <v>1406.2159999999999</v>
          </cell>
          <cell r="E16">
            <v>1726.2151666666662</v>
          </cell>
          <cell r="L16">
            <v>2.464</v>
          </cell>
          <cell r="M16">
            <v>0.44799999999999995</v>
          </cell>
          <cell r="N16">
            <v>1.5213333333333336</v>
          </cell>
          <cell r="R16">
            <v>8.41</v>
          </cell>
          <cell r="S16">
            <v>6.59</v>
          </cell>
          <cell r="T16">
            <v>7.1284999999999998</v>
          </cell>
          <cell r="U16">
            <v>0</v>
          </cell>
          <cell r="V16">
            <v>0</v>
          </cell>
          <cell r="W16">
            <v>0</v>
          </cell>
          <cell r="X16">
            <v>40</v>
          </cell>
          <cell r="Y16">
            <v>0</v>
          </cell>
        </row>
        <row r="17">
          <cell r="C17">
            <v>1842.7639999999999</v>
          </cell>
          <cell r="D17">
            <v>1642.9839999999999</v>
          </cell>
          <cell r="E17">
            <v>1754.4181666666664</v>
          </cell>
          <cell r="L17">
            <v>2.2679999999999998</v>
          </cell>
          <cell r="M17">
            <v>0</v>
          </cell>
          <cell r="N17">
            <v>1.0138333333333334</v>
          </cell>
          <cell r="R17">
            <v>8.42</v>
          </cell>
          <cell r="S17">
            <v>6.76</v>
          </cell>
          <cell r="T17">
            <v>7.4662916666666677</v>
          </cell>
          <cell r="U17">
            <v>0</v>
          </cell>
          <cell r="V17">
            <v>0</v>
          </cell>
          <cell r="W17">
            <v>0</v>
          </cell>
          <cell r="X17">
            <v>59</v>
          </cell>
          <cell r="Y17">
            <v>0</v>
          </cell>
        </row>
        <row r="18">
          <cell r="C18">
            <v>2047.4999999999998</v>
          </cell>
          <cell r="D18">
            <v>1638</v>
          </cell>
          <cell r="E18">
            <v>1796.9139999999998</v>
          </cell>
          <cell r="L18">
            <v>3.36</v>
          </cell>
          <cell r="M18">
            <v>0.39200000000000002</v>
          </cell>
          <cell r="N18">
            <v>1.3288333333333333</v>
          </cell>
          <cell r="R18">
            <v>7.61</v>
          </cell>
          <cell r="S18">
            <v>7.05</v>
          </cell>
          <cell r="T18">
            <v>7.4149999999999991</v>
          </cell>
          <cell r="U18">
            <v>0</v>
          </cell>
          <cell r="V18">
            <v>0</v>
          </cell>
          <cell r="W18">
            <v>0</v>
          </cell>
          <cell r="X18">
            <v>58.222999999999999</v>
          </cell>
          <cell r="Y18">
            <v>0</v>
          </cell>
        </row>
        <row r="19">
          <cell r="C19">
            <v>1933.316</v>
          </cell>
          <cell r="D19">
            <v>1752.9679999999998</v>
          </cell>
          <cell r="E19">
            <v>1872.1628333333329</v>
          </cell>
          <cell r="L19">
            <v>1.5680000000000001</v>
          </cell>
          <cell r="M19">
            <v>5.5999999999999994E-2</v>
          </cell>
          <cell r="N19">
            <v>0.97183333333333333</v>
          </cell>
          <cell r="R19">
            <v>7.51</v>
          </cell>
          <cell r="S19">
            <v>6.99</v>
          </cell>
          <cell r="T19">
            <v>7.2816666666666663</v>
          </cell>
          <cell r="U19">
            <v>0</v>
          </cell>
          <cell r="V19">
            <v>0</v>
          </cell>
          <cell r="W19">
            <v>0</v>
          </cell>
          <cell r="X19">
            <v>56.602999999999994</v>
          </cell>
          <cell r="Y19">
            <v>0</v>
          </cell>
        </row>
        <row r="20">
          <cell r="C20">
            <v>1931.2159999999999</v>
          </cell>
          <cell r="D20">
            <v>0</v>
          </cell>
          <cell r="E20">
            <v>111.56483333333334</v>
          </cell>
          <cell r="L20">
            <v>2.7439999999999998</v>
          </cell>
          <cell r="M20">
            <v>0</v>
          </cell>
          <cell r="N20">
            <v>1.4105000000000001</v>
          </cell>
          <cell r="R20">
            <v>8</v>
          </cell>
          <cell r="S20">
            <v>7.06</v>
          </cell>
          <cell r="T20">
            <v>7.5242857142857131</v>
          </cell>
          <cell r="U20">
            <v>0</v>
          </cell>
          <cell r="V20">
            <v>0</v>
          </cell>
          <cell r="W20">
            <v>0</v>
          </cell>
          <cell r="X20">
            <v>33.090000000000003</v>
          </cell>
          <cell r="Y20">
            <v>0</v>
          </cell>
        </row>
        <row r="21">
          <cell r="C21">
            <v>1151.3319999999999</v>
          </cell>
          <cell r="D21">
            <v>0</v>
          </cell>
          <cell r="E21">
            <v>262.42649999999998</v>
          </cell>
          <cell r="L21">
            <v>2.8559999999999999</v>
          </cell>
          <cell r="M21">
            <v>0</v>
          </cell>
          <cell r="N21">
            <v>0.63816666666666655</v>
          </cell>
          <cell r="R21">
            <v>7.54</v>
          </cell>
          <cell r="S21">
            <v>7.37</v>
          </cell>
          <cell r="T21">
            <v>7.4687499999999991</v>
          </cell>
          <cell r="U21">
            <v>0</v>
          </cell>
          <cell r="V21">
            <v>0</v>
          </cell>
          <cell r="W21">
            <v>0</v>
          </cell>
          <cell r="X21">
            <v>39.679000000000002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2.0999999999999996</v>
          </cell>
          <cell r="M22">
            <v>0.13999999999999999</v>
          </cell>
          <cell r="N22">
            <v>0.53899999999999992</v>
          </cell>
          <cell r="R22">
            <v>7.98</v>
          </cell>
          <cell r="S22">
            <v>7.15</v>
          </cell>
          <cell r="T22">
            <v>7.6628571428571428</v>
          </cell>
          <cell r="U22">
            <v>2</v>
          </cell>
          <cell r="V22">
            <v>0</v>
          </cell>
          <cell r="W22">
            <v>0.42857142857142855</v>
          </cell>
          <cell r="X22">
            <v>38.844000000000001</v>
          </cell>
          <cell r="Y22">
            <v>4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1.3159999999999998</v>
          </cell>
          <cell r="M23">
            <v>0.22399999999999998</v>
          </cell>
          <cell r="N23">
            <v>0.68833333333333324</v>
          </cell>
          <cell r="R23">
            <v>8.31</v>
          </cell>
          <cell r="S23">
            <v>7.01</v>
          </cell>
          <cell r="T23">
            <v>7.8135714285714286</v>
          </cell>
          <cell r="U23">
            <v>0</v>
          </cell>
          <cell r="V23">
            <v>0</v>
          </cell>
          <cell r="W23">
            <v>0</v>
          </cell>
          <cell r="X23">
            <v>63.068999999999988</v>
          </cell>
          <cell r="Y23">
            <v>22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11.2</v>
          </cell>
          <cell r="M24">
            <v>0.252</v>
          </cell>
          <cell r="N24">
            <v>1.4233333333333336</v>
          </cell>
          <cell r="R24">
            <v>8.3000000000000007</v>
          </cell>
          <cell r="S24">
            <v>7.29</v>
          </cell>
          <cell r="T24">
            <v>8.0277777777777786</v>
          </cell>
          <cell r="U24">
            <v>0</v>
          </cell>
          <cell r="V24">
            <v>0</v>
          </cell>
          <cell r="W24">
            <v>0</v>
          </cell>
          <cell r="X24">
            <v>49.79999999999999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18.815999999999999</v>
          </cell>
          <cell r="M25">
            <v>0</v>
          </cell>
          <cell r="N25">
            <v>2.6343333333333332</v>
          </cell>
          <cell r="R25">
            <v>8.27</v>
          </cell>
          <cell r="S25">
            <v>7.72</v>
          </cell>
          <cell r="T25">
            <v>8.0325000000000006</v>
          </cell>
          <cell r="U25">
            <v>0</v>
          </cell>
          <cell r="V25">
            <v>0</v>
          </cell>
          <cell r="W25">
            <v>0</v>
          </cell>
          <cell r="X25">
            <v>37.064000000000007</v>
          </cell>
          <cell r="Y25">
            <v>0</v>
          </cell>
        </row>
        <row r="26">
          <cell r="C26">
            <v>56.699999999999996</v>
          </cell>
          <cell r="D26">
            <v>0</v>
          </cell>
          <cell r="E26">
            <v>5.9838333333333331</v>
          </cell>
          <cell r="L26">
            <v>2.044</v>
          </cell>
          <cell r="M26">
            <v>8.3999999999999991E-2</v>
          </cell>
          <cell r="N26">
            <v>0.49466666666666653</v>
          </cell>
          <cell r="R26">
            <v>8.31</v>
          </cell>
          <cell r="S26">
            <v>6.94</v>
          </cell>
          <cell r="T26">
            <v>8.1581250000000018</v>
          </cell>
          <cell r="U26">
            <v>0</v>
          </cell>
          <cell r="V26">
            <v>0</v>
          </cell>
          <cell r="W26">
            <v>0</v>
          </cell>
          <cell r="X26">
            <v>54.701000000000008</v>
          </cell>
          <cell r="Y26">
            <v>10</v>
          </cell>
        </row>
        <row r="27">
          <cell r="C27">
            <v>1681.316</v>
          </cell>
          <cell r="D27">
            <v>0</v>
          </cell>
          <cell r="E27">
            <v>558.03300000000002</v>
          </cell>
          <cell r="L27">
            <v>3.5559999999999996</v>
          </cell>
          <cell r="M27">
            <v>0</v>
          </cell>
          <cell r="N27">
            <v>0.91933333333333322</v>
          </cell>
          <cell r="R27">
            <v>8.31</v>
          </cell>
          <cell r="S27">
            <v>8.2200000000000006</v>
          </cell>
          <cell r="T27">
            <v>8.3004166666666688</v>
          </cell>
          <cell r="U27">
            <v>0</v>
          </cell>
          <cell r="V27">
            <v>0</v>
          </cell>
          <cell r="W27">
            <v>0</v>
          </cell>
          <cell r="X27">
            <v>26.235999999999994</v>
          </cell>
          <cell r="Y27">
            <v>0</v>
          </cell>
        </row>
        <row r="28">
          <cell r="C28">
            <v>1524.6</v>
          </cell>
          <cell r="D28">
            <v>985.68399999999986</v>
          </cell>
          <cell r="E28">
            <v>1293.8251666666665</v>
          </cell>
          <cell r="L28">
            <v>2.968</v>
          </cell>
          <cell r="M28">
            <v>0</v>
          </cell>
          <cell r="N28">
            <v>1.1118333333333335</v>
          </cell>
          <cell r="R28">
            <v>8.31</v>
          </cell>
          <cell r="S28">
            <v>7.54</v>
          </cell>
          <cell r="T28">
            <v>8.2249999999999996</v>
          </cell>
          <cell r="U28">
            <v>0</v>
          </cell>
          <cell r="V28">
            <v>0</v>
          </cell>
          <cell r="W28">
            <v>0</v>
          </cell>
          <cell r="X28">
            <v>45.137999999999998</v>
          </cell>
          <cell r="Y28">
            <v>0</v>
          </cell>
        </row>
        <row r="29">
          <cell r="C29">
            <v>1717.2679999999998</v>
          </cell>
          <cell r="D29">
            <v>1278.8999999999999</v>
          </cell>
          <cell r="E29">
            <v>1441.0223333333331</v>
          </cell>
          <cell r="L29">
            <v>2.6599999999999997</v>
          </cell>
          <cell r="M29">
            <v>5.5999999999999994E-2</v>
          </cell>
          <cell r="N29">
            <v>0.94966666666666666</v>
          </cell>
          <cell r="R29">
            <v>8.25</v>
          </cell>
          <cell r="S29">
            <v>7.85</v>
          </cell>
          <cell r="T29">
            <v>8.08</v>
          </cell>
          <cell r="U29">
            <v>0</v>
          </cell>
          <cell r="V29">
            <v>0</v>
          </cell>
          <cell r="W29">
            <v>0</v>
          </cell>
          <cell r="X29">
            <v>52.244000000000007</v>
          </cell>
          <cell r="Y29">
            <v>0</v>
          </cell>
        </row>
        <row r="30">
          <cell r="C30">
            <v>1467.3679999999997</v>
          </cell>
          <cell r="D30">
            <v>1354.248</v>
          </cell>
          <cell r="E30">
            <v>1417.962</v>
          </cell>
          <cell r="L30">
            <v>1.456</v>
          </cell>
          <cell r="M30">
            <v>0.13999999999999999</v>
          </cell>
          <cell r="N30">
            <v>0.8201666666666666</v>
          </cell>
          <cell r="R30">
            <v>8.1999999999999993</v>
          </cell>
          <cell r="S30">
            <v>8</v>
          </cell>
          <cell r="T30">
            <v>8.1155555555555541</v>
          </cell>
          <cell r="U30">
            <v>0</v>
          </cell>
          <cell r="V30">
            <v>0</v>
          </cell>
          <cell r="W30">
            <v>0</v>
          </cell>
          <cell r="X30">
            <v>44.644599999999997</v>
          </cell>
          <cell r="Y30">
            <v>0</v>
          </cell>
        </row>
        <row r="31">
          <cell r="C31">
            <v>1859.2839999999999</v>
          </cell>
          <cell r="D31">
            <v>0</v>
          </cell>
          <cell r="E31">
            <v>892.04383333333317</v>
          </cell>
          <cell r="L31">
            <v>2.0999999999999996</v>
          </cell>
          <cell r="M31">
            <v>0.44799999999999995</v>
          </cell>
          <cell r="N31">
            <v>1.2296666666666665</v>
          </cell>
          <cell r="R31">
            <v>8.25</v>
          </cell>
          <cell r="S31">
            <v>7.94</v>
          </cell>
          <cell r="T31">
            <v>8.09</v>
          </cell>
          <cell r="U31">
            <v>0</v>
          </cell>
          <cell r="V31">
            <v>0</v>
          </cell>
          <cell r="W31">
            <v>0</v>
          </cell>
          <cell r="X31">
            <v>39.655000000000001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1.9319999999999997</v>
          </cell>
          <cell r="M32">
            <v>0</v>
          </cell>
          <cell r="N32">
            <v>0.74316666666666664</v>
          </cell>
          <cell r="R32">
            <v>8.07</v>
          </cell>
          <cell r="S32">
            <v>7.93</v>
          </cell>
          <cell r="T32">
            <v>8</v>
          </cell>
          <cell r="U32">
            <v>0</v>
          </cell>
          <cell r="V32">
            <v>0</v>
          </cell>
          <cell r="W32">
            <v>0</v>
          </cell>
          <cell r="X32">
            <v>9.827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2.8839999999999999</v>
          </cell>
          <cell r="M33">
            <v>8.3999999999999991E-2</v>
          </cell>
          <cell r="N33">
            <v>1.0301666666666667</v>
          </cell>
          <cell r="R33">
            <v>8.2100000000000009</v>
          </cell>
          <cell r="S33">
            <v>7.47</v>
          </cell>
          <cell r="T33">
            <v>7.9066666666666663</v>
          </cell>
          <cell r="U33">
            <v>0</v>
          </cell>
          <cell r="V33">
            <v>0</v>
          </cell>
          <cell r="W33">
            <v>0</v>
          </cell>
          <cell r="X33">
            <v>14.701000000000001</v>
          </cell>
          <cell r="Y33">
            <v>4</v>
          </cell>
        </row>
        <row r="34">
          <cell r="C34">
            <v>1882.6639999999998</v>
          </cell>
          <cell r="D34">
            <v>0</v>
          </cell>
          <cell r="E34">
            <v>518.6579999999999</v>
          </cell>
          <cell r="L34">
            <v>5.2639999999999993</v>
          </cell>
          <cell r="M34">
            <v>8.3999999999999991E-2</v>
          </cell>
          <cell r="N34">
            <v>2.077833333333333</v>
          </cell>
          <cell r="R34">
            <v>7.47</v>
          </cell>
          <cell r="S34">
            <v>7.02</v>
          </cell>
          <cell r="T34">
            <v>7.27</v>
          </cell>
          <cell r="U34">
            <v>0</v>
          </cell>
          <cell r="V34">
            <v>0</v>
          </cell>
          <cell r="W34">
            <v>0</v>
          </cell>
          <cell r="X34">
            <v>34.942</v>
          </cell>
          <cell r="Y34">
            <v>0</v>
          </cell>
        </row>
        <row r="35">
          <cell r="C35">
            <v>1878.7159999999999</v>
          </cell>
          <cell r="D35">
            <v>0</v>
          </cell>
          <cell r="E35">
            <v>520.14666666666665</v>
          </cell>
          <cell r="L35">
            <v>4.508</v>
          </cell>
          <cell r="M35">
            <v>1.1479999999999999</v>
          </cell>
          <cell r="N35">
            <v>2.7614999999999998</v>
          </cell>
          <cell r="R35">
            <v>8.33</v>
          </cell>
          <cell r="S35">
            <v>6.98</v>
          </cell>
          <cell r="T35">
            <v>7.8590909090909093</v>
          </cell>
          <cell r="U35">
            <v>0</v>
          </cell>
          <cell r="V35">
            <v>0</v>
          </cell>
          <cell r="W35">
            <v>0</v>
          </cell>
          <cell r="X35">
            <v>45.046000000000006</v>
          </cell>
          <cell r="Y35">
            <v>1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L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</row>
        <row r="39">
          <cell r="C39">
            <v>2047.4999999999998</v>
          </cell>
          <cell r="D39">
            <v>0</v>
          </cell>
          <cell r="E39">
            <v>962.42649999999981</v>
          </cell>
          <cell r="F39">
            <v>16.2</v>
          </cell>
          <cell r="L39">
            <v>18.815999999999999</v>
          </cell>
          <cell r="M39">
            <v>0</v>
          </cell>
          <cell r="N39">
            <v>1.4745416666666664</v>
          </cell>
          <cell r="R39">
            <v>8.42</v>
          </cell>
          <cell r="S39">
            <v>6.59</v>
          </cell>
          <cell r="T39">
            <v>7.7404104154773803</v>
          </cell>
          <cell r="U39">
            <v>2</v>
          </cell>
          <cell r="V39">
            <v>0</v>
          </cell>
          <cell r="W39">
            <v>1.5306122448979591E-2</v>
          </cell>
          <cell r="X39">
            <v>1298.4735999999998</v>
          </cell>
          <cell r="Y39">
            <v>41</v>
          </cell>
        </row>
      </sheetData>
      <sheetData sheetId="8">
        <row r="8">
          <cell r="C8">
            <v>1974.7839999999999</v>
          </cell>
          <cell r="D8">
            <v>1142.6519999999998</v>
          </cell>
          <cell r="E8">
            <v>1522.9911666666665</v>
          </cell>
          <cell r="L8">
            <v>3.9759999999999995</v>
          </cell>
          <cell r="M8">
            <v>0.84</v>
          </cell>
          <cell r="N8">
            <v>2.3788333333333336</v>
          </cell>
          <cell r="R8">
            <v>8.26</v>
          </cell>
          <cell r="S8">
            <v>7.96</v>
          </cell>
          <cell r="T8">
            <v>8.1835714285714296</v>
          </cell>
          <cell r="U8">
            <v>0</v>
          </cell>
          <cell r="V8">
            <v>0</v>
          </cell>
          <cell r="W8">
            <v>0</v>
          </cell>
          <cell r="X8">
            <v>62.457000000000008</v>
          </cell>
          <cell r="Y8">
            <v>0</v>
          </cell>
        </row>
        <row r="9">
          <cell r="C9">
            <v>2099.4679999999998</v>
          </cell>
          <cell r="D9">
            <v>1577.3520000000001</v>
          </cell>
          <cell r="E9">
            <v>1821.8083333333329</v>
          </cell>
          <cell r="L9">
            <v>5.2080000000000002</v>
          </cell>
          <cell r="M9">
            <v>1.9599999999999997</v>
          </cell>
          <cell r="N9">
            <v>3.3716666666666661</v>
          </cell>
          <cell r="R9">
            <v>8.27</v>
          </cell>
          <cell r="S9">
            <v>8.25</v>
          </cell>
          <cell r="T9">
            <v>8.2576923076923077</v>
          </cell>
          <cell r="U9">
            <v>0</v>
          </cell>
          <cell r="V9">
            <v>0</v>
          </cell>
          <cell r="W9">
            <v>0</v>
          </cell>
          <cell r="X9">
            <v>64.372</v>
          </cell>
          <cell r="Y9">
            <v>0</v>
          </cell>
        </row>
        <row r="10">
          <cell r="C10">
            <v>1931.4679999999996</v>
          </cell>
          <cell r="D10">
            <v>1629.0679999999998</v>
          </cell>
          <cell r="E10">
            <v>1794.7241666666664</v>
          </cell>
          <cell r="L10">
            <v>5.7679999999999998</v>
          </cell>
          <cell r="M10">
            <v>2.1559999999999997</v>
          </cell>
          <cell r="N10">
            <v>3.0951666666666666</v>
          </cell>
          <cell r="R10">
            <v>8.25</v>
          </cell>
          <cell r="S10">
            <v>7.77</v>
          </cell>
          <cell r="T10">
            <v>8.1776923076923076</v>
          </cell>
          <cell r="U10">
            <v>0</v>
          </cell>
          <cell r="V10">
            <v>0</v>
          </cell>
          <cell r="W10">
            <v>0</v>
          </cell>
          <cell r="X10">
            <v>60.179899999999996</v>
          </cell>
          <cell r="Y10">
            <v>0</v>
          </cell>
        </row>
        <row r="11">
          <cell r="C11">
            <v>1915.1999999999998</v>
          </cell>
          <cell r="D11">
            <v>1605.9679999999998</v>
          </cell>
          <cell r="E11">
            <v>1755.6688333333329</v>
          </cell>
          <cell r="L11">
            <v>3.9479999999999995</v>
          </cell>
          <cell r="M11">
            <v>1.1759999999999999</v>
          </cell>
          <cell r="N11">
            <v>2.6880000000000006</v>
          </cell>
          <cell r="R11">
            <v>7.64</v>
          </cell>
          <cell r="S11">
            <v>6.93</v>
          </cell>
          <cell r="T11">
            <v>7.3246666666666664</v>
          </cell>
          <cell r="U11">
            <v>0</v>
          </cell>
          <cell r="V11">
            <v>0</v>
          </cell>
          <cell r="W11">
            <v>0</v>
          </cell>
          <cell r="X11">
            <v>74.980999999999995</v>
          </cell>
          <cell r="Y11">
            <v>0</v>
          </cell>
        </row>
        <row r="12">
          <cell r="C12">
            <v>1737.7639999999999</v>
          </cell>
          <cell r="D12">
            <v>1296.7639999999999</v>
          </cell>
          <cell r="E12">
            <v>1565.1790000000001</v>
          </cell>
          <cell r="L12">
            <v>4.1159999999999997</v>
          </cell>
          <cell r="M12">
            <v>1.8759999999999999</v>
          </cell>
          <cell r="N12">
            <v>2.8268333333333331</v>
          </cell>
          <cell r="R12">
            <v>7.58</v>
          </cell>
          <cell r="S12">
            <v>6.86</v>
          </cell>
          <cell r="T12">
            <v>7.038333333333334</v>
          </cell>
          <cell r="U12">
            <v>0</v>
          </cell>
          <cell r="V12">
            <v>0</v>
          </cell>
          <cell r="W12">
            <v>0</v>
          </cell>
          <cell r="X12">
            <v>58.57500000000001</v>
          </cell>
          <cell r="Y12">
            <v>0</v>
          </cell>
        </row>
        <row r="13">
          <cell r="C13">
            <v>1762.152</v>
          </cell>
          <cell r="D13">
            <v>1281.5319999999999</v>
          </cell>
          <cell r="E13">
            <v>1442.077</v>
          </cell>
          <cell r="L13">
            <v>3.2759999999999998</v>
          </cell>
          <cell r="M13">
            <v>0.7</v>
          </cell>
          <cell r="N13">
            <v>2.1478333333333337</v>
          </cell>
          <cell r="R13">
            <v>7.51</v>
          </cell>
          <cell r="S13">
            <v>6.88</v>
          </cell>
          <cell r="T13">
            <v>7.0721428571428575</v>
          </cell>
          <cell r="U13">
            <v>0</v>
          </cell>
          <cell r="V13">
            <v>0</v>
          </cell>
          <cell r="W13">
            <v>0</v>
          </cell>
          <cell r="X13">
            <v>67.248000000000005</v>
          </cell>
          <cell r="Y13">
            <v>0</v>
          </cell>
        </row>
        <row r="14">
          <cell r="C14">
            <v>1662.164</v>
          </cell>
          <cell r="D14">
            <v>1420.3839999999998</v>
          </cell>
          <cell r="E14">
            <v>1534.2483333333332</v>
          </cell>
          <cell r="L14">
            <v>3.024</v>
          </cell>
          <cell r="M14">
            <v>0.252</v>
          </cell>
          <cell r="N14">
            <v>1.5563333333333333</v>
          </cell>
          <cell r="R14">
            <v>8.3699999999999992</v>
          </cell>
          <cell r="S14">
            <v>6.88</v>
          </cell>
          <cell r="T14">
            <v>7.2405882352941191</v>
          </cell>
          <cell r="U14">
            <v>0</v>
          </cell>
          <cell r="V14">
            <v>0</v>
          </cell>
          <cell r="W14">
            <v>0</v>
          </cell>
          <cell r="X14">
            <v>103.63400000000001</v>
          </cell>
          <cell r="Y14">
            <v>17</v>
          </cell>
        </row>
        <row r="15">
          <cell r="C15">
            <v>1579.732</v>
          </cell>
          <cell r="D15">
            <v>1396.752</v>
          </cell>
          <cell r="E15">
            <v>1515.7403333333332</v>
          </cell>
          <cell r="L15">
            <v>2.3519999999999999</v>
          </cell>
          <cell r="M15">
            <v>0.16799999999999998</v>
          </cell>
          <cell r="N15">
            <v>1.4956666666666669</v>
          </cell>
          <cell r="R15">
            <v>7.64</v>
          </cell>
          <cell r="S15">
            <v>6.85</v>
          </cell>
          <cell r="T15">
            <v>7.1907692307692308</v>
          </cell>
          <cell r="U15">
            <v>7</v>
          </cell>
          <cell r="V15">
            <v>0</v>
          </cell>
          <cell r="W15">
            <v>0.76923076923076927</v>
          </cell>
          <cell r="X15">
            <v>87.333000000000013</v>
          </cell>
          <cell r="Y15">
            <v>6</v>
          </cell>
        </row>
        <row r="16">
          <cell r="C16">
            <v>1721.4679999999998</v>
          </cell>
          <cell r="D16">
            <v>1388.1</v>
          </cell>
          <cell r="E16">
            <v>1560.473833333333</v>
          </cell>
          <cell r="L16">
            <v>2.6319999999999997</v>
          </cell>
          <cell r="M16">
            <v>0.308</v>
          </cell>
          <cell r="N16">
            <v>1.3346666666666664</v>
          </cell>
          <cell r="R16">
            <v>7.69</v>
          </cell>
          <cell r="S16">
            <v>7.1</v>
          </cell>
          <cell r="T16">
            <v>7.3357142857142845</v>
          </cell>
          <cell r="U16">
            <v>0</v>
          </cell>
          <cell r="V16">
            <v>0</v>
          </cell>
          <cell r="W16">
            <v>0</v>
          </cell>
          <cell r="X16">
            <v>69.196999999999989</v>
          </cell>
          <cell r="Y16">
            <v>0</v>
          </cell>
        </row>
        <row r="17">
          <cell r="C17">
            <v>1840.9159999999999</v>
          </cell>
          <cell r="D17">
            <v>1318.0160000000001</v>
          </cell>
          <cell r="E17">
            <v>1601.7434999999998</v>
          </cell>
          <cell r="L17">
            <v>3.9479999999999995</v>
          </cell>
          <cell r="M17">
            <v>1.54</v>
          </cell>
          <cell r="N17">
            <v>2.3333333333333335</v>
          </cell>
          <cell r="R17">
            <v>7.32</v>
          </cell>
          <cell r="S17">
            <v>6.94</v>
          </cell>
          <cell r="T17">
            <v>7.1163636363636362</v>
          </cell>
          <cell r="U17">
            <v>0</v>
          </cell>
          <cell r="V17">
            <v>0</v>
          </cell>
          <cell r="W17">
            <v>0</v>
          </cell>
          <cell r="X17">
            <v>55.029000000000003</v>
          </cell>
          <cell r="Y17">
            <v>0</v>
          </cell>
        </row>
        <row r="18">
          <cell r="C18">
            <v>1943.5639999999999</v>
          </cell>
          <cell r="D18">
            <v>1561.8679999999997</v>
          </cell>
          <cell r="E18">
            <v>1714.9264999999998</v>
          </cell>
          <cell r="L18">
            <v>4.34</v>
          </cell>
          <cell r="M18">
            <v>2.1839999999999997</v>
          </cell>
          <cell r="N18">
            <v>3.3051666666666666</v>
          </cell>
          <cell r="R18">
            <v>7.86</v>
          </cell>
          <cell r="S18">
            <v>6.99</v>
          </cell>
          <cell r="T18">
            <v>7.27</v>
          </cell>
          <cell r="U18">
            <v>0</v>
          </cell>
          <cell r="V18">
            <v>0</v>
          </cell>
          <cell r="W18">
            <v>0</v>
          </cell>
          <cell r="X18">
            <v>71.244</v>
          </cell>
          <cell r="Y18">
            <v>0</v>
          </cell>
        </row>
        <row r="19">
          <cell r="C19">
            <v>1909.6839999999997</v>
          </cell>
          <cell r="D19">
            <v>1581.0479999999998</v>
          </cell>
          <cell r="E19">
            <v>1675.7895000000001</v>
          </cell>
          <cell r="L19">
            <v>4.5919999999999996</v>
          </cell>
          <cell r="M19">
            <v>1.0919999999999999</v>
          </cell>
          <cell r="N19">
            <v>3.0473333333333339</v>
          </cell>
          <cell r="R19">
            <v>7.73</v>
          </cell>
          <cell r="S19">
            <v>6.94</v>
          </cell>
          <cell r="T19">
            <v>7.2133333333333338</v>
          </cell>
          <cell r="U19">
            <v>0</v>
          </cell>
          <cell r="V19">
            <v>0</v>
          </cell>
          <cell r="W19">
            <v>0</v>
          </cell>
          <cell r="X19">
            <v>45.002999999999993</v>
          </cell>
          <cell r="Y19">
            <v>0</v>
          </cell>
        </row>
        <row r="20">
          <cell r="C20">
            <v>1664.2639999999999</v>
          </cell>
          <cell r="D20">
            <v>1484.952</v>
          </cell>
          <cell r="E20">
            <v>1586.0261666666668</v>
          </cell>
          <cell r="L20">
            <v>3.052</v>
          </cell>
          <cell r="M20">
            <v>0.95199999999999996</v>
          </cell>
          <cell r="N20">
            <v>2.1898333333333326</v>
          </cell>
          <cell r="R20">
            <v>7.92</v>
          </cell>
          <cell r="S20">
            <v>6.86</v>
          </cell>
          <cell r="T20">
            <v>7.2191666666666672</v>
          </cell>
          <cell r="U20">
            <v>0</v>
          </cell>
          <cell r="V20">
            <v>0</v>
          </cell>
          <cell r="W20">
            <v>0</v>
          </cell>
          <cell r="X20">
            <v>71.739000000000004</v>
          </cell>
          <cell r="Y20">
            <v>0</v>
          </cell>
        </row>
        <row r="21">
          <cell r="C21">
            <v>1709.932</v>
          </cell>
          <cell r="D21">
            <v>1414.0839999999998</v>
          </cell>
          <cell r="E21">
            <v>1572.3400000000001</v>
          </cell>
          <cell r="L21">
            <v>4.34</v>
          </cell>
          <cell r="M21">
            <v>1.4</v>
          </cell>
          <cell r="N21">
            <v>2.3904999999999994</v>
          </cell>
          <cell r="R21">
            <v>7.62</v>
          </cell>
          <cell r="S21">
            <v>6.86</v>
          </cell>
          <cell r="T21">
            <v>7.1591666666666667</v>
          </cell>
          <cell r="U21">
            <v>0</v>
          </cell>
          <cell r="V21">
            <v>0</v>
          </cell>
          <cell r="W21">
            <v>0</v>
          </cell>
          <cell r="X21">
            <v>65.185999999999993</v>
          </cell>
          <cell r="Y21">
            <v>0</v>
          </cell>
        </row>
        <row r="22">
          <cell r="C22">
            <v>1860.8519999999999</v>
          </cell>
          <cell r="D22">
            <v>1364.4679999999998</v>
          </cell>
          <cell r="E22">
            <v>1657.6968333333336</v>
          </cell>
          <cell r="L22">
            <v>3.9479999999999995</v>
          </cell>
          <cell r="M22">
            <v>2.0999999999999996</v>
          </cell>
          <cell r="N22">
            <v>3.0543333333333336</v>
          </cell>
          <cell r="R22">
            <v>7.61</v>
          </cell>
          <cell r="S22">
            <v>6.91</v>
          </cell>
          <cell r="T22">
            <v>7.2218181818181817</v>
          </cell>
          <cell r="U22">
            <v>0</v>
          </cell>
          <cell r="V22">
            <v>0</v>
          </cell>
          <cell r="W22">
            <v>0</v>
          </cell>
          <cell r="X22">
            <v>52.447999999999993</v>
          </cell>
          <cell r="Y22">
            <v>0</v>
          </cell>
        </row>
        <row r="23">
          <cell r="C23">
            <v>1910.4679999999996</v>
          </cell>
          <cell r="D23">
            <v>1431.164</v>
          </cell>
          <cell r="E23">
            <v>1680.4923333333329</v>
          </cell>
          <cell r="L23">
            <v>6.3839999999999995</v>
          </cell>
          <cell r="M23">
            <v>2.1559999999999997</v>
          </cell>
          <cell r="N23">
            <v>3.944500000000001</v>
          </cell>
          <cell r="R23">
            <v>8.51</v>
          </cell>
          <cell r="S23">
            <v>6.85</v>
          </cell>
          <cell r="T23">
            <v>7.3038461538461528</v>
          </cell>
          <cell r="U23">
            <v>0</v>
          </cell>
          <cell r="V23">
            <v>0</v>
          </cell>
          <cell r="W23">
            <v>0</v>
          </cell>
          <cell r="X23">
            <v>66.64</v>
          </cell>
          <cell r="Y23">
            <v>0</v>
          </cell>
        </row>
        <row r="24">
          <cell r="C24">
            <v>1859.0319999999999</v>
          </cell>
          <cell r="D24">
            <v>1498.3639999999998</v>
          </cell>
          <cell r="E24">
            <v>1670.520833333333</v>
          </cell>
          <cell r="L24">
            <v>5.4319999999999995</v>
          </cell>
          <cell r="M24">
            <v>3.1639999999999997</v>
          </cell>
          <cell r="N24">
            <v>4.2595000000000001</v>
          </cell>
          <cell r="R24">
            <v>7.48</v>
          </cell>
          <cell r="S24">
            <v>6.8</v>
          </cell>
          <cell r="T24">
            <v>7.12</v>
          </cell>
          <cell r="U24">
            <v>0</v>
          </cell>
          <cell r="V24">
            <v>0</v>
          </cell>
          <cell r="W24">
            <v>0</v>
          </cell>
          <cell r="X24">
            <v>63.744</v>
          </cell>
          <cell r="Y24">
            <v>0</v>
          </cell>
        </row>
        <row r="25">
          <cell r="C25">
            <v>1953.252</v>
          </cell>
          <cell r="D25">
            <v>1578.164</v>
          </cell>
          <cell r="E25">
            <v>1775.9023333333334</v>
          </cell>
          <cell r="L25">
            <v>5.04</v>
          </cell>
          <cell r="M25">
            <v>3.1639999999999997</v>
          </cell>
          <cell r="N25">
            <v>4.0518333333333336</v>
          </cell>
          <cell r="R25">
            <v>7.33</v>
          </cell>
          <cell r="S25">
            <v>6.8</v>
          </cell>
          <cell r="T25">
            <v>7.089090909090908</v>
          </cell>
          <cell r="U25">
            <v>0</v>
          </cell>
          <cell r="V25">
            <v>0</v>
          </cell>
          <cell r="W25">
            <v>0</v>
          </cell>
          <cell r="X25">
            <v>49.527000000000015</v>
          </cell>
          <cell r="Y25">
            <v>0</v>
          </cell>
        </row>
        <row r="26">
          <cell r="C26">
            <v>1978.732</v>
          </cell>
          <cell r="D26">
            <v>1682.3520000000001</v>
          </cell>
          <cell r="E26">
            <v>1865.4591666666661</v>
          </cell>
          <cell r="L26">
            <v>5.5439999999999996</v>
          </cell>
          <cell r="M26">
            <v>3.1639999999999997</v>
          </cell>
          <cell r="N26">
            <v>4.3353333333333328</v>
          </cell>
          <cell r="R26">
            <v>7.74</v>
          </cell>
          <cell r="S26">
            <v>6.83</v>
          </cell>
          <cell r="T26">
            <v>7.2525000000000004</v>
          </cell>
          <cell r="U26">
            <v>0</v>
          </cell>
          <cell r="V26">
            <v>0</v>
          </cell>
          <cell r="W26">
            <v>0</v>
          </cell>
          <cell r="X26">
            <v>58.781999999999996</v>
          </cell>
          <cell r="Y26">
            <v>0</v>
          </cell>
        </row>
        <row r="27">
          <cell r="C27">
            <v>1790.7679999999998</v>
          </cell>
          <cell r="D27">
            <v>1638.7839999999999</v>
          </cell>
          <cell r="E27">
            <v>1717.3741666666665</v>
          </cell>
          <cell r="L27">
            <v>5.2639999999999993</v>
          </cell>
          <cell r="M27">
            <v>3.444</v>
          </cell>
          <cell r="N27">
            <v>3.9526666666666657</v>
          </cell>
          <cell r="R27">
            <v>7.9</v>
          </cell>
          <cell r="S27">
            <v>6.81</v>
          </cell>
          <cell r="T27">
            <v>7.2992857142857135</v>
          </cell>
          <cell r="U27">
            <v>0</v>
          </cell>
          <cell r="V27">
            <v>0</v>
          </cell>
          <cell r="W27">
            <v>0</v>
          </cell>
          <cell r="X27">
            <v>96.353999999999999</v>
          </cell>
          <cell r="Y27">
            <v>5</v>
          </cell>
        </row>
        <row r="28">
          <cell r="C28">
            <v>1814.932</v>
          </cell>
          <cell r="D28">
            <v>1692.3479999999997</v>
          </cell>
          <cell r="E28">
            <v>1745.0148333333332</v>
          </cell>
          <cell r="L28">
            <v>5.0679999999999996</v>
          </cell>
          <cell r="M28">
            <v>3.2479999999999998</v>
          </cell>
          <cell r="N28">
            <v>3.8033333333333328</v>
          </cell>
          <cell r="R28">
            <v>7.36</v>
          </cell>
          <cell r="S28">
            <v>6.81</v>
          </cell>
          <cell r="T28">
            <v>7.0658333333333339</v>
          </cell>
          <cell r="U28">
            <v>0</v>
          </cell>
          <cell r="V28">
            <v>0</v>
          </cell>
          <cell r="W28">
            <v>0</v>
          </cell>
          <cell r="X28">
            <v>59.667000000000002</v>
          </cell>
          <cell r="Y28">
            <v>7.4</v>
          </cell>
        </row>
        <row r="29">
          <cell r="C29">
            <v>1905.4839999999997</v>
          </cell>
          <cell r="D29">
            <v>1492.8479999999997</v>
          </cell>
          <cell r="E29">
            <v>1748.8216666666663</v>
          </cell>
          <cell r="L29">
            <v>5.0679999999999996</v>
          </cell>
          <cell r="M29">
            <v>2.1839999999999997</v>
          </cell>
          <cell r="N29">
            <v>2.970333333333333</v>
          </cell>
          <cell r="R29">
            <v>8.19</v>
          </cell>
          <cell r="S29">
            <v>6.84</v>
          </cell>
          <cell r="T29">
            <v>7.1617647058823533</v>
          </cell>
          <cell r="U29">
            <v>0</v>
          </cell>
          <cell r="V29">
            <v>0</v>
          </cell>
          <cell r="W29">
            <v>0</v>
          </cell>
          <cell r="X29">
            <v>67.994</v>
          </cell>
          <cell r="Y29">
            <v>0.2</v>
          </cell>
        </row>
        <row r="30">
          <cell r="C30">
            <v>1939.0839999999998</v>
          </cell>
          <cell r="D30">
            <v>962.58399999999983</v>
          </cell>
          <cell r="E30">
            <v>1409.2983333333334</v>
          </cell>
          <cell r="L30">
            <v>4.0599999999999996</v>
          </cell>
          <cell r="M30">
            <v>1.26</v>
          </cell>
          <cell r="N30">
            <v>2.5304999999999995</v>
          </cell>
          <cell r="R30">
            <v>8.2799999999999994</v>
          </cell>
          <cell r="S30">
            <v>6.89</v>
          </cell>
          <cell r="T30">
            <v>7.5553333333333335</v>
          </cell>
          <cell r="U30">
            <v>0</v>
          </cell>
          <cell r="V30">
            <v>0</v>
          </cell>
          <cell r="W30">
            <v>0</v>
          </cell>
          <cell r="X30">
            <v>50.163000000000004</v>
          </cell>
          <cell r="Y30">
            <v>2</v>
          </cell>
        </row>
        <row r="31">
          <cell r="C31">
            <v>1969.8</v>
          </cell>
          <cell r="D31">
            <v>1551.6479999999999</v>
          </cell>
          <cell r="E31">
            <v>1803.4158333333332</v>
          </cell>
          <cell r="L31">
            <v>5.04</v>
          </cell>
          <cell r="M31">
            <v>3.5559999999999996</v>
          </cell>
          <cell r="N31">
            <v>4.3353333333333337</v>
          </cell>
          <cell r="R31">
            <v>8.32</v>
          </cell>
          <cell r="S31">
            <v>7.52</v>
          </cell>
          <cell r="T31">
            <v>8.2254166666666677</v>
          </cell>
          <cell r="U31">
            <v>0</v>
          </cell>
          <cell r="V31">
            <v>0</v>
          </cell>
          <cell r="W31">
            <v>0</v>
          </cell>
          <cell r="X31">
            <v>73.844999999999999</v>
          </cell>
          <cell r="Y31">
            <v>10</v>
          </cell>
        </row>
        <row r="32">
          <cell r="C32">
            <v>1786.8479999999997</v>
          </cell>
          <cell r="D32">
            <v>1371.048</v>
          </cell>
          <cell r="E32">
            <v>1591.8023333333333</v>
          </cell>
          <cell r="L32">
            <v>4.6479999999999997</v>
          </cell>
          <cell r="M32">
            <v>1.708</v>
          </cell>
          <cell r="N32">
            <v>3.4848333333333334</v>
          </cell>
          <cell r="R32">
            <v>8.3000000000000007</v>
          </cell>
          <cell r="S32">
            <v>6.8</v>
          </cell>
          <cell r="T32">
            <v>7.4818749999999996</v>
          </cell>
          <cell r="U32">
            <v>0</v>
          </cell>
          <cell r="V32">
            <v>0</v>
          </cell>
          <cell r="W32">
            <v>0</v>
          </cell>
          <cell r="X32">
            <v>75.350999999999999</v>
          </cell>
          <cell r="Y32">
            <v>0</v>
          </cell>
        </row>
        <row r="33">
          <cell r="C33">
            <v>1724.8839999999998</v>
          </cell>
          <cell r="D33">
            <v>1479.7159999999999</v>
          </cell>
          <cell r="E33">
            <v>1568.8236666666662</v>
          </cell>
          <cell r="L33">
            <v>3.7239999999999998</v>
          </cell>
          <cell r="M33">
            <v>1.26</v>
          </cell>
          <cell r="N33">
            <v>2.6378333333333335</v>
          </cell>
          <cell r="R33">
            <v>7.69</v>
          </cell>
          <cell r="S33">
            <v>6.8</v>
          </cell>
          <cell r="T33">
            <v>7.0118749999999999</v>
          </cell>
          <cell r="U33">
            <v>0</v>
          </cell>
          <cell r="V33">
            <v>0</v>
          </cell>
          <cell r="W33">
            <v>0</v>
          </cell>
          <cell r="X33">
            <v>52.80299999999999</v>
          </cell>
          <cell r="Y33">
            <v>0</v>
          </cell>
        </row>
        <row r="34">
          <cell r="C34">
            <v>1691.2839999999999</v>
          </cell>
          <cell r="D34">
            <v>1326.9480000000001</v>
          </cell>
          <cell r="E34">
            <v>1522.4579999999999</v>
          </cell>
          <cell r="L34">
            <v>5.3759999999999994</v>
          </cell>
          <cell r="M34">
            <v>2.3239999999999998</v>
          </cell>
          <cell r="N34">
            <v>3.3740000000000001</v>
          </cell>
          <cell r="R34">
            <v>7.89</v>
          </cell>
          <cell r="S34">
            <v>6.8</v>
          </cell>
          <cell r="T34">
            <v>6.970416666666666</v>
          </cell>
          <cell r="U34">
            <v>0</v>
          </cell>
          <cell r="V34">
            <v>0</v>
          </cell>
          <cell r="W34">
            <v>0</v>
          </cell>
          <cell r="X34">
            <v>57.804000000000009</v>
          </cell>
          <cell r="Y34">
            <v>0</v>
          </cell>
        </row>
        <row r="35">
          <cell r="C35">
            <v>1846.152</v>
          </cell>
          <cell r="D35">
            <v>1355.5639999999999</v>
          </cell>
          <cell r="E35">
            <v>1607.9116666666666</v>
          </cell>
          <cell r="L35">
            <v>5.516</v>
          </cell>
          <cell r="M35">
            <v>3.1919999999999997</v>
          </cell>
          <cell r="N35">
            <v>4.0716666666666645</v>
          </cell>
          <cell r="R35">
            <v>8</v>
          </cell>
          <cell r="S35">
            <v>6.79</v>
          </cell>
          <cell r="T35">
            <v>7.3658333333333337</v>
          </cell>
          <cell r="U35">
            <v>0</v>
          </cell>
          <cell r="V35">
            <v>0</v>
          </cell>
          <cell r="W35">
            <v>0</v>
          </cell>
          <cell r="X35">
            <v>31.736000000000001</v>
          </cell>
          <cell r="Y35">
            <v>0</v>
          </cell>
        </row>
        <row r="36">
          <cell r="C36">
            <v>1920.4639999999999</v>
          </cell>
          <cell r="D36">
            <v>1340.5839999999998</v>
          </cell>
          <cell r="E36">
            <v>1626.3321666666668</v>
          </cell>
          <cell r="L36">
            <v>6.048</v>
          </cell>
          <cell r="M36">
            <v>3.6399999999999997</v>
          </cell>
          <cell r="N36">
            <v>4.589666666666667</v>
          </cell>
          <cell r="R36">
            <v>8.0500000000000007</v>
          </cell>
          <cell r="S36">
            <v>6.98</v>
          </cell>
          <cell r="T36">
            <v>7.5090000000000003</v>
          </cell>
          <cell r="U36">
            <v>0</v>
          </cell>
          <cell r="V36">
            <v>0</v>
          </cell>
          <cell r="W36">
            <v>0</v>
          </cell>
          <cell r="X36">
            <v>49.667999999999999</v>
          </cell>
          <cell r="Y36">
            <v>0</v>
          </cell>
        </row>
        <row r="37">
          <cell r="C37">
            <v>1788.4159999999999</v>
          </cell>
          <cell r="D37">
            <v>0</v>
          </cell>
          <cell r="E37">
            <v>1282.5703333333333</v>
          </cell>
          <cell r="L37">
            <v>5.6839999999999993</v>
          </cell>
          <cell r="M37">
            <v>2.968</v>
          </cell>
          <cell r="N37">
            <v>4.4321666666666673</v>
          </cell>
          <cell r="R37">
            <v>7.89</v>
          </cell>
          <cell r="S37">
            <v>7.22</v>
          </cell>
          <cell r="T37">
            <v>7.5549999999999997</v>
          </cell>
          <cell r="U37">
            <v>0</v>
          </cell>
          <cell r="V37">
            <v>0</v>
          </cell>
          <cell r="W37">
            <v>0</v>
          </cell>
          <cell r="X37">
            <v>10.001000000000001</v>
          </cell>
          <cell r="Y37">
            <v>0</v>
          </cell>
        </row>
        <row r="38">
          <cell r="C38">
            <v>1443.4839999999999</v>
          </cell>
          <cell r="D38">
            <v>0</v>
          </cell>
          <cell r="E38">
            <v>440.29066666666665</v>
          </cell>
          <cell r="L38">
            <v>6.2160000000000002</v>
          </cell>
          <cell r="M38">
            <v>1.8759999999999999</v>
          </cell>
          <cell r="N38">
            <v>3.914166666666667</v>
          </cell>
          <cell r="R38">
            <v>7.76</v>
          </cell>
          <cell r="S38">
            <v>6.78</v>
          </cell>
          <cell r="T38">
            <v>7.4456249999999997</v>
          </cell>
          <cell r="U38">
            <v>0</v>
          </cell>
          <cell r="V38">
            <v>0</v>
          </cell>
          <cell r="W38">
            <v>0</v>
          </cell>
          <cell r="X38">
            <v>64.728000000000009</v>
          </cell>
        </row>
        <row r="39">
          <cell r="C39">
            <v>2099.4679999999998</v>
          </cell>
          <cell r="D39">
            <v>0</v>
          </cell>
          <cell r="E39">
            <v>1592.8361881720427</v>
          </cell>
          <cell r="L39">
            <v>6.3839999999999995</v>
          </cell>
          <cell r="M39">
            <v>0.16799999999999998</v>
          </cell>
          <cell r="N39">
            <v>3.1581666666666672</v>
          </cell>
          <cell r="R39">
            <v>8.51</v>
          </cell>
          <cell r="S39">
            <v>6.78</v>
          </cell>
          <cell r="T39">
            <v>7.3688295146504341</v>
          </cell>
          <cell r="U39">
            <v>7</v>
          </cell>
          <cell r="V39">
            <v>0</v>
          </cell>
          <cell r="W39">
            <v>2.4813895781637719E-2</v>
          </cell>
          <cell r="X39">
            <v>1937.4329</v>
          </cell>
          <cell r="Y39">
            <v>47.6</v>
          </cell>
        </row>
      </sheetData>
      <sheetData sheetId="9">
        <row r="8">
          <cell r="C8">
            <v>0</v>
          </cell>
          <cell r="D8">
            <v>0</v>
          </cell>
          <cell r="E8">
            <v>0</v>
          </cell>
          <cell r="L8">
            <v>3.8639999999999994</v>
          </cell>
          <cell r="M8">
            <v>0</v>
          </cell>
          <cell r="N8">
            <v>1.0324999999999998</v>
          </cell>
          <cell r="R8">
            <v>8.01</v>
          </cell>
          <cell r="S8">
            <v>8.01</v>
          </cell>
          <cell r="T8">
            <v>8.01</v>
          </cell>
          <cell r="U8">
            <v>12</v>
          </cell>
          <cell r="V8">
            <v>12</v>
          </cell>
          <cell r="W8">
            <v>12</v>
          </cell>
          <cell r="X8">
            <v>4.9720000000000004</v>
          </cell>
          <cell r="Y8">
            <v>2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6.048</v>
          </cell>
          <cell r="M9">
            <v>0.13999999999999999</v>
          </cell>
          <cell r="N9">
            <v>2.0405000000000002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7.3079999999999989</v>
          </cell>
          <cell r="M10">
            <v>0.39200000000000002</v>
          </cell>
          <cell r="N10">
            <v>2.9971666666666663</v>
          </cell>
          <cell r="R10">
            <v>7.86</v>
          </cell>
          <cell r="S10">
            <v>7.86</v>
          </cell>
          <cell r="T10">
            <v>7.86</v>
          </cell>
          <cell r="U10">
            <v>9</v>
          </cell>
          <cell r="V10">
            <v>9</v>
          </cell>
          <cell r="W10">
            <v>9</v>
          </cell>
          <cell r="X10">
            <v>3.0409999999999999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5.516</v>
          </cell>
          <cell r="M11">
            <v>2.0999999999999996</v>
          </cell>
          <cell r="N11">
            <v>3.5128333333333326</v>
          </cell>
          <cell r="R11">
            <v>8.0399999999999991</v>
          </cell>
          <cell r="S11">
            <v>6.82</v>
          </cell>
          <cell r="T11">
            <v>7.43</v>
          </cell>
          <cell r="U11">
            <v>14</v>
          </cell>
          <cell r="V11">
            <v>8</v>
          </cell>
          <cell r="W11">
            <v>11</v>
          </cell>
          <cell r="X11">
            <v>9.6939999999999991</v>
          </cell>
          <cell r="Y11">
            <v>0</v>
          </cell>
        </row>
        <row r="12">
          <cell r="C12">
            <v>131.51599999999999</v>
          </cell>
          <cell r="D12">
            <v>0</v>
          </cell>
          <cell r="E12">
            <v>6.879833333333333</v>
          </cell>
          <cell r="L12">
            <v>80.24799999999999</v>
          </cell>
          <cell r="M12">
            <v>0</v>
          </cell>
          <cell r="N12">
            <v>4.8229999999999995</v>
          </cell>
          <cell r="R12">
            <v>8.17</v>
          </cell>
          <cell r="S12">
            <v>6.86</v>
          </cell>
          <cell r="T12">
            <v>7.85</v>
          </cell>
          <cell r="U12">
            <v>15</v>
          </cell>
          <cell r="V12">
            <v>0</v>
          </cell>
          <cell r="W12">
            <v>8.125</v>
          </cell>
          <cell r="X12">
            <v>52.448</v>
          </cell>
          <cell r="Y12">
            <v>8</v>
          </cell>
        </row>
        <row r="13">
          <cell r="C13">
            <v>2052.7639999999997</v>
          </cell>
          <cell r="D13">
            <v>0</v>
          </cell>
          <cell r="E13">
            <v>699.59633333333329</v>
          </cell>
          <cell r="L13">
            <v>4.7319999999999993</v>
          </cell>
          <cell r="M13">
            <v>0</v>
          </cell>
          <cell r="N13">
            <v>1.6601666666666666</v>
          </cell>
          <cell r="R13">
            <v>8.27</v>
          </cell>
          <cell r="S13">
            <v>8.2100000000000009</v>
          </cell>
          <cell r="T13">
            <v>8.245000000000001</v>
          </cell>
          <cell r="U13">
            <v>18</v>
          </cell>
          <cell r="V13">
            <v>0</v>
          </cell>
          <cell r="W13">
            <v>11.75</v>
          </cell>
          <cell r="X13">
            <v>17.855</v>
          </cell>
          <cell r="Y13">
            <v>0</v>
          </cell>
        </row>
        <row r="14">
          <cell r="C14">
            <v>1684.732</v>
          </cell>
          <cell r="D14">
            <v>580.38400000000001</v>
          </cell>
          <cell r="E14">
            <v>1256.4276666666665</v>
          </cell>
          <cell r="L14">
            <v>4.1999999999999993</v>
          </cell>
          <cell r="M14">
            <v>1.484</v>
          </cell>
          <cell r="N14">
            <v>2.7626666666666666</v>
          </cell>
          <cell r="R14">
            <v>8.27</v>
          </cell>
          <cell r="S14">
            <v>8.2200000000000006</v>
          </cell>
          <cell r="T14">
            <v>8.2523076923076921</v>
          </cell>
          <cell r="U14">
            <v>0</v>
          </cell>
          <cell r="V14">
            <v>0</v>
          </cell>
          <cell r="W14">
            <v>0</v>
          </cell>
          <cell r="X14">
            <v>59.021999999999991</v>
          </cell>
          <cell r="Y14">
            <v>0</v>
          </cell>
        </row>
        <row r="15">
          <cell r="C15">
            <v>1833.8320000000001</v>
          </cell>
          <cell r="D15">
            <v>1438.752</v>
          </cell>
          <cell r="E15">
            <v>1673.7291666666667</v>
          </cell>
          <cell r="L15">
            <v>4.76</v>
          </cell>
          <cell r="M15">
            <v>2.8</v>
          </cell>
          <cell r="N15">
            <v>3.7858333333333336</v>
          </cell>
          <cell r="R15">
            <v>8.25</v>
          </cell>
          <cell r="S15">
            <v>7.92</v>
          </cell>
          <cell r="T15">
            <v>8.0890909090909098</v>
          </cell>
          <cell r="U15">
            <v>0</v>
          </cell>
          <cell r="V15">
            <v>0</v>
          </cell>
          <cell r="W15">
            <v>0</v>
          </cell>
          <cell r="X15">
            <v>54.083999999999996</v>
          </cell>
          <cell r="Y15">
            <v>0</v>
          </cell>
        </row>
        <row r="16">
          <cell r="C16">
            <v>1885.2679999999998</v>
          </cell>
          <cell r="D16">
            <v>1654.8</v>
          </cell>
          <cell r="E16">
            <v>1766.000833333333</v>
          </cell>
          <cell r="L16">
            <v>5.7679999999999998</v>
          </cell>
          <cell r="M16">
            <v>3.3319999999999999</v>
          </cell>
          <cell r="N16">
            <v>4.2944999999999993</v>
          </cell>
          <cell r="R16">
            <v>8.17</v>
          </cell>
          <cell r="S16">
            <v>6.85</v>
          </cell>
          <cell r="T16">
            <v>7.753636363636363</v>
          </cell>
          <cell r="U16">
            <v>0</v>
          </cell>
          <cell r="V16">
            <v>0</v>
          </cell>
          <cell r="W16">
            <v>0</v>
          </cell>
          <cell r="X16">
            <v>54.295999999999999</v>
          </cell>
          <cell r="Y16">
            <v>0</v>
          </cell>
        </row>
        <row r="17">
          <cell r="C17">
            <v>1972.6839999999997</v>
          </cell>
          <cell r="D17">
            <v>1458.8</v>
          </cell>
          <cell r="E17">
            <v>1771.4759999999999</v>
          </cell>
          <cell r="L17">
            <v>5.7399999999999993</v>
          </cell>
          <cell r="M17">
            <v>1.9319999999999997</v>
          </cell>
          <cell r="N17">
            <v>3.3366666666666664</v>
          </cell>
          <cell r="R17">
            <v>7.95</v>
          </cell>
          <cell r="S17">
            <v>6.87</v>
          </cell>
          <cell r="T17">
            <v>7.3722222222222218</v>
          </cell>
          <cell r="U17">
            <v>0</v>
          </cell>
          <cell r="V17">
            <v>0</v>
          </cell>
          <cell r="W17">
            <v>0</v>
          </cell>
          <cell r="X17">
            <v>70.560999999999993</v>
          </cell>
          <cell r="Y17">
            <v>0</v>
          </cell>
        </row>
        <row r="18">
          <cell r="C18">
            <v>1771.3639999999998</v>
          </cell>
          <cell r="D18">
            <v>939.23199999999997</v>
          </cell>
          <cell r="E18">
            <v>1341.5068333333329</v>
          </cell>
          <cell r="L18">
            <v>5.6</v>
          </cell>
          <cell r="M18">
            <v>1.9599999999999997</v>
          </cell>
          <cell r="N18">
            <v>3.4848333333333334</v>
          </cell>
          <cell r="R18">
            <v>8.2100000000000009</v>
          </cell>
          <cell r="S18">
            <v>6.93</v>
          </cell>
          <cell r="T18">
            <v>7.4137500000000021</v>
          </cell>
          <cell r="U18">
            <v>0</v>
          </cell>
          <cell r="V18">
            <v>0</v>
          </cell>
          <cell r="W18">
            <v>0</v>
          </cell>
          <cell r="X18">
            <v>74.182999999999993</v>
          </cell>
          <cell r="Y18">
            <v>0</v>
          </cell>
        </row>
        <row r="19">
          <cell r="C19">
            <v>1924.1320000000001</v>
          </cell>
          <cell r="D19">
            <v>1088.3319999999999</v>
          </cell>
          <cell r="E19">
            <v>1614.0716666666669</v>
          </cell>
          <cell r="L19">
            <v>5.4319999999999995</v>
          </cell>
          <cell r="M19">
            <v>2.7439999999999998</v>
          </cell>
          <cell r="N19">
            <v>4.0168333333333335</v>
          </cell>
          <cell r="R19">
            <v>8.24</v>
          </cell>
          <cell r="S19">
            <v>8.17</v>
          </cell>
          <cell r="T19">
            <v>8.2230769230769241</v>
          </cell>
          <cell r="U19">
            <v>0</v>
          </cell>
          <cell r="V19">
            <v>0</v>
          </cell>
          <cell r="W19">
            <v>0</v>
          </cell>
          <cell r="X19">
            <v>64.085999999999999</v>
          </cell>
          <cell r="Y19">
            <v>0</v>
          </cell>
        </row>
        <row r="20">
          <cell r="C20">
            <v>1933.0639999999999</v>
          </cell>
          <cell r="D20">
            <v>1420.664</v>
          </cell>
          <cell r="E20">
            <v>1704.1978333333332</v>
          </cell>
          <cell r="L20">
            <v>7.839999999999999</v>
          </cell>
          <cell r="M20">
            <v>3.024</v>
          </cell>
          <cell r="N20">
            <v>4.6515000000000004</v>
          </cell>
          <cell r="R20">
            <v>8.2200000000000006</v>
          </cell>
          <cell r="S20">
            <v>7.08</v>
          </cell>
          <cell r="T20">
            <v>7.6342857142857143</v>
          </cell>
          <cell r="U20">
            <v>0</v>
          </cell>
          <cell r="V20">
            <v>0</v>
          </cell>
          <cell r="W20">
            <v>0</v>
          </cell>
          <cell r="X20">
            <v>67.018000000000001</v>
          </cell>
          <cell r="Y20">
            <v>0</v>
          </cell>
        </row>
        <row r="21">
          <cell r="C21">
            <v>1978.732</v>
          </cell>
          <cell r="D21">
            <v>1485.4839999999999</v>
          </cell>
          <cell r="E21">
            <v>1692.6583333333326</v>
          </cell>
          <cell r="L21">
            <v>4.8439999999999994</v>
          </cell>
          <cell r="M21">
            <v>1.456</v>
          </cell>
          <cell r="N21">
            <v>3.0589999999999997</v>
          </cell>
          <cell r="R21">
            <v>7.75</v>
          </cell>
          <cell r="S21">
            <v>7.04</v>
          </cell>
          <cell r="T21">
            <v>7.3992307692307691</v>
          </cell>
          <cell r="U21">
            <v>0</v>
          </cell>
          <cell r="V21">
            <v>0</v>
          </cell>
          <cell r="W21">
            <v>0</v>
          </cell>
          <cell r="X21">
            <v>74.565000000000012</v>
          </cell>
          <cell r="Y21">
            <v>3</v>
          </cell>
        </row>
        <row r="22">
          <cell r="C22">
            <v>1718.8639999999998</v>
          </cell>
          <cell r="D22">
            <v>1538.5160000000001</v>
          </cell>
          <cell r="E22">
            <v>1627.2946666666662</v>
          </cell>
          <cell r="L22">
            <v>4.3679999999999994</v>
          </cell>
          <cell r="M22">
            <v>1.7919999999999998</v>
          </cell>
          <cell r="N22">
            <v>2.8746666666666663</v>
          </cell>
          <cell r="R22">
            <v>7.61</v>
          </cell>
          <cell r="S22">
            <v>7.24</v>
          </cell>
          <cell r="T22">
            <v>7.4009090909090895</v>
          </cell>
          <cell r="U22">
            <v>0</v>
          </cell>
          <cell r="V22">
            <v>0</v>
          </cell>
          <cell r="W22">
            <v>0</v>
          </cell>
          <cell r="X22">
            <v>73.816000000000003</v>
          </cell>
          <cell r="Y22">
            <v>2</v>
          </cell>
        </row>
        <row r="23">
          <cell r="C23">
            <v>1802.5839999999998</v>
          </cell>
          <cell r="D23">
            <v>1581.5519999999999</v>
          </cell>
          <cell r="E23">
            <v>1679.6943333333331</v>
          </cell>
          <cell r="L23">
            <v>4.6759999999999993</v>
          </cell>
          <cell r="M23">
            <v>1.456</v>
          </cell>
          <cell r="N23">
            <v>2.6786666666666661</v>
          </cell>
          <cell r="R23">
            <v>7.84</v>
          </cell>
          <cell r="S23">
            <v>7.01</v>
          </cell>
          <cell r="T23">
            <v>7.564166666666666</v>
          </cell>
          <cell r="U23">
            <v>0</v>
          </cell>
          <cell r="V23">
            <v>0</v>
          </cell>
          <cell r="W23">
            <v>0</v>
          </cell>
          <cell r="X23">
            <v>72.662000000000006</v>
          </cell>
          <cell r="Y23">
            <v>0</v>
          </cell>
        </row>
        <row r="24">
          <cell r="C24">
            <v>2008.9159999999999</v>
          </cell>
          <cell r="D24">
            <v>1544.2839999999999</v>
          </cell>
          <cell r="E24">
            <v>1760.5571666666665</v>
          </cell>
          <cell r="L24">
            <v>5.2919999999999998</v>
          </cell>
          <cell r="M24">
            <v>1.708</v>
          </cell>
          <cell r="N24">
            <v>2.9913333333333334</v>
          </cell>
          <cell r="R24">
            <v>8.08</v>
          </cell>
          <cell r="S24">
            <v>7.78</v>
          </cell>
          <cell r="T24">
            <v>7.982499999999999</v>
          </cell>
          <cell r="U24">
            <v>0</v>
          </cell>
          <cell r="V24">
            <v>0</v>
          </cell>
          <cell r="W24">
            <v>0</v>
          </cell>
          <cell r="X24">
            <v>68.198999999999998</v>
          </cell>
          <cell r="Y24">
            <v>0</v>
          </cell>
        </row>
        <row r="25">
          <cell r="C25">
            <v>2125.1999999999998</v>
          </cell>
          <cell r="D25">
            <v>1504.1320000000001</v>
          </cell>
          <cell r="E25">
            <v>1788.4159999999997</v>
          </cell>
          <cell r="L25">
            <v>4.2839999999999998</v>
          </cell>
          <cell r="M25">
            <v>1.456</v>
          </cell>
          <cell r="N25">
            <v>3.2923333333333322</v>
          </cell>
          <cell r="R25">
            <v>8.02</v>
          </cell>
          <cell r="S25">
            <v>7.69</v>
          </cell>
          <cell r="T25">
            <v>7.8975000000000009</v>
          </cell>
          <cell r="U25">
            <v>0</v>
          </cell>
          <cell r="V25">
            <v>0</v>
          </cell>
          <cell r="W25">
            <v>0</v>
          </cell>
          <cell r="X25">
            <v>66.849000000000004</v>
          </cell>
          <cell r="Y25">
            <v>0</v>
          </cell>
        </row>
        <row r="26">
          <cell r="C26">
            <v>2227.3159999999998</v>
          </cell>
          <cell r="D26">
            <v>1484.98</v>
          </cell>
          <cell r="E26">
            <v>1890.2764999999999</v>
          </cell>
          <cell r="L26">
            <v>4.1159999999999997</v>
          </cell>
          <cell r="M26">
            <v>2.1839999999999997</v>
          </cell>
          <cell r="N26">
            <v>3.2188333333333325</v>
          </cell>
          <cell r="R26">
            <v>7.95</v>
          </cell>
          <cell r="S26">
            <v>7.47</v>
          </cell>
          <cell r="T26">
            <v>7.7523076923076921</v>
          </cell>
          <cell r="U26">
            <v>0</v>
          </cell>
          <cell r="V26">
            <v>0</v>
          </cell>
          <cell r="W26">
            <v>0</v>
          </cell>
          <cell r="X26">
            <v>62.315000000000005</v>
          </cell>
          <cell r="Y26">
            <v>0</v>
          </cell>
        </row>
        <row r="27">
          <cell r="C27">
            <v>2268.252</v>
          </cell>
          <cell r="D27">
            <v>0</v>
          </cell>
          <cell r="E27">
            <v>607.74233333333336</v>
          </cell>
          <cell r="L27">
            <v>5.3759999999999994</v>
          </cell>
          <cell r="M27">
            <v>2.548</v>
          </cell>
          <cell r="N27">
            <v>3.9351666666666665</v>
          </cell>
          <cell r="R27">
            <v>8.17</v>
          </cell>
          <cell r="S27">
            <v>7.74</v>
          </cell>
          <cell r="T27">
            <v>8.0122222222222224</v>
          </cell>
          <cell r="U27">
            <v>0</v>
          </cell>
          <cell r="V27">
            <v>0</v>
          </cell>
          <cell r="W27">
            <v>0</v>
          </cell>
          <cell r="X27">
            <v>51.212999999999994</v>
          </cell>
          <cell r="Y27">
            <v>0</v>
          </cell>
        </row>
        <row r="28">
          <cell r="C28">
            <v>1444.8</v>
          </cell>
          <cell r="D28">
            <v>779.35199999999986</v>
          </cell>
          <cell r="E28">
            <v>1196.2778333333331</v>
          </cell>
          <cell r="L28">
            <v>4.6759999999999993</v>
          </cell>
          <cell r="M28">
            <v>2.548</v>
          </cell>
          <cell r="N28">
            <v>3.7181666666666664</v>
          </cell>
          <cell r="R28">
            <v>8.26</v>
          </cell>
          <cell r="S28">
            <v>8.0299999999999994</v>
          </cell>
          <cell r="T28">
            <v>8.1918181818181814</v>
          </cell>
          <cell r="U28">
            <v>0</v>
          </cell>
          <cell r="V28">
            <v>0</v>
          </cell>
          <cell r="W28">
            <v>0</v>
          </cell>
          <cell r="X28">
            <v>56.793000000000006</v>
          </cell>
          <cell r="Y28">
            <v>0</v>
          </cell>
        </row>
        <row r="29">
          <cell r="C29">
            <v>1517.2639999999999</v>
          </cell>
          <cell r="D29">
            <v>1263.164</v>
          </cell>
          <cell r="E29">
            <v>1407.4724999999999</v>
          </cell>
          <cell r="L29">
            <v>5.6839999999999993</v>
          </cell>
          <cell r="M29">
            <v>3.1080000000000001</v>
          </cell>
          <cell r="N29">
            <v>4.1206666666666667</v>
          </cell>
          <cell r="R29">
            <v>8.26</v>
          </cell>
          <cell r="S29">
            <v>7.39</v>
          </cell>
          <cell r="T29">
            <v>8.1741666666666664</v>
          </cell>
          <cell r="U29">
            <v>0</v>
          </cell>
          <cell r="V29">
            <v>0</v>
          </cell>
          <cell r="W29">
            <v>0</v>
          </cell>
          <cell r="X29">
            <v>65.750000000000014</v>
          </cell>
          <cell r="Y29">
            <v>1</v>
          </cell>
        </row>
        <row r="30">
          <cell r="C30">
            <v>1586.0320000000002</v>
          </cell>
          <cell r="D30">
            <v>1379.1679999999999</v>
          </cell>
          <cell r="E30">
            <v>1478.4244999999994</v>
          </cell>
          <cell r="L30">
            <v>5.1239999999999997</v>
          </cell>
          <cell r="M30">
            <v>2.8559999999999999</v>
          </cell>
          <cell r="N30">
            <v>4.0915000000000008</v>
          </cell>
          <cell r="R30">
            <v>8.2200000000000006</v>
          </cell>
          <cell r="S30">
            <v>7.52</v>
          </cell>
          <cell r="T30">
            <v>7.8246153846153845</v>
          </cell>
          <cell r="U30">
            <v>0</v>
          </cell>
          <cell r="V30">
            <v>0</v>
          </cell>
          <cell r="W30">
            <v>0</v>
          </cell>
          <cell r="X30">
            <v>64.863000000000014</v>
          </cell>
          <cell r="Y30">
            <v>0</v>
          </cell>
        </row>
        <row r="31">
          <cell r="C31">
            <v>1717.8</v>
          </cell>
          <cell r="D31">
            <v>1377.8519999999999</v>
          </cell>
          <cell r="E31">
            <v>1555.730166666666</v>
          </cell>
          <cell r="L31">
            <v>4.032</v>
          </cell>
          <cell r="M31">
            <v>0.95199999999999996</v>
          </cell>
          <cell r="N31">
            <v>2.4021666666666666</v>
          </cell>
          <cell r="R31">
            <v>7.87</v>
          </cell>
          <cell r="S31">
            <v>6.9</v>
          </cell>
          <cell r="T31">
            <v>7.3639999999999999</v>
          </cell>
          <cell r="U31">
            <v>0</v>
          </cell>
          <cell r="V31">
            <v>0</v>
          </cell>
          <cell r="W31">
            <v>0</v>
          </cell>
          <cell r="X31">
            <v>69.451000000000008</v>
          </cell>
          <cell r="Y31">
            <v>0</v>
          </cell>
        </row>
        <row r="32">
          <cell r="C32">
            <v>1999.1999999999998</v>
          </cell>
          <cell r="D32">
            <v>1537.9839999999999</v>
          </cell>
          <cell r="E32">
            <v>1656.3866666666663</v>
          </cell>
          <cell r="L32">
            <v>2.94</v>
          </cell>
          <cell r="M32">
            <v>2.1839999999999997</v>
          </cell>
          <cell r="N32">
            <v>2.5456666666666674</v>
          </cell>
          <cell r="R32">
            <v>7.76</v>
          </cell>
          <cell r="S32">
            <v>7.01</v>
          </cell>
          <cell r="T32">
            <v>7.3241176470588236</v>
          </cell>
          <cell r="U32">
            <v>0</v>
          </cell>
          <cell r="V32">
            <v>0</v>
          </cell>
          <cell r="W32">
            <v>0</v>
          </cell>
          <cell r="X32">
            <v>136.95800000000003</v>
          </cell>
          <cell r="Y32">
            <v>55</v>
          </cell>
        </row>
        <row r="33">
          <cell r="C33">
            <v>1830.6679999999997</v>
          </cell>
          <cell r="D33">
            <v>36.764000000000003</v>
          </cell>
          <cell r="E33">
            <v>877.20499999999981</v>
          </cell>
          <cell r="L33">
            <v>4.1159999999999997</v>
          </cell>
          <cell r="M33">
            <v>1.708</v>
          </cell>
          <cell r="N33">
            <v>2.9539999999999997</v>
          </cell>
          <cell r="R33">
            <v>7.87</v>
          </cell>
          <cell r="S33">
            <v>6.93</v>
          </cell>
          <cell r="T33">
            <v>7.4378947368421047</v>
          </cell>
          <cell r="U33">
            <v>10</v>
          </cell>
          <cell r="V33">
            <v>0</v>
          </cell>
          <cell r="W33">
            <v>0.52631578947368418</v>
          </cell>
          <cell r="X33">
            <v>191.452</v>
          </cell>
          <cell r="Y33">
            <v>9</v>
          </cell>
        </row>
        <row r="34">
          <cell r="C34">
            <v>1606.752</v>
          </cell>
          <cell r="D34">
            <v>1314.348</v>
          </cell>
          <cell r="E34">
            <v>1434.5764999999999</v>
          </cell>
          <cell r="L34">
            <v>4.8159999999999998</v>
          </cell>
          <cell r="M34">
            <v>1.3439999999999999</v>
          </cell>
          <cell r="N34">
            <v>3.0939999999999999</v>
          </cell>
          <cell r="R34">
            <v>8.0500000000000007</v>
          </cell>
          <cell r="S34">
            <v>7</v>
          </cell>
          <cell r="T34">
            <v>7.4143749999999997</v>
          </cell>
          <cell r="U34">
            <v>4</v>
          </cell>
          <cell r="V34">
            <v>0</v>
          </cell>
          <cell r="W34">
            <v>0.25</v>
          </cell>
          <cell r="X34">
            <v>85.269000000000005</v>
          </cell>
          <cell r="Y34">
            <v>0</v>
          </cell>
        </row>
        <row r="35">
          <cell r="C35">
            <v>1649.5639999999999</v>
          </cell>
          <cell r="D35">
            <v>999.85199999999986</v>
          </cell>
          <cell r="E35">
            <v>1438.2059999999999</v>
          </cell>
          <cell r="L35">
            <v>5.04</v>
          </cell>
          <cell r="M35">
            <v>2.3519999999999999</v>
          </cell>
          <cell r="N35">
            <v>3.3343333333333338</v>
          </cell>
          <cell r="R35">
            <v>8.08</v>
          </cell>
          <cell r="S35">
            <v>7.05</v>
          </cell>
          <cell r="T35">
            <v>7.3945454545454536</v>
          </cell>
          <cell r="U35">
            <v>0</v>
          </cell>
          <cell r="V35">
            <v>0</v>
          </cell>
          <cell r="W35">
            <v>0</v>
          </cell>
          <cell r="X35">
            <v>54.455000000000005</v>
          </cell>
          <cell r="Y35">
            <v>0</v>
          </cell>
        </row>
        <row r="36">
          <cell r="C36">
            <v>1518.5519999999999</v>
          </cell>
          <cell r="D36">
            <v>1097.2639999999999</v>
          </cell>
          <cell r="E36">
            <v>1433.700333333333</v>
          </cell>
          <cell r="L36">
            <v>4.508</v>
          </cell>
          <cell r="M36">
            <v>0.22399999999999998</v>
          </cell>
          <cell r="N36">
            <v>2.6098333333333334</v>
          </cell>
          <cell r="R36">
            <v>7.71</v>
          </cell>
          <cell r="S36">
            <v>6.79</v>
          </cell>
          <cell r="T36">
            <v>7.2339999999999982</v>
          </cell>
          <cell r="U36">
            <v>0</v>
          </cell>
          <cell r="V36">
            <v>0</v>
          </cell>
          <cell r="W36">
            <v>0</v>
          </cell>
          <cell r="X36">
            <v>62.223999999999997</v>
          </cell>
          <cell r="Y36">
            <v>0</v>
          </cell>
        </row>
        <row r="37">
          <cell r="C37">
            <v>1683.4159999999999</v>
          </cell>
          <cell r="D37">
            <v>1169.9519999999998</v>
          </cell>
          <cell r="E37">
            <v>1417.3576666666663</v>
          </cell>
          <cell r="L37">
            <v>4.2559999999999993</v>
          </cell>
          <cell r="M37">
            <v>0.44799999999999995</v>
          </cell>
          <cell r="N37">
            <v>1.8281666666666667</v>
          </cell>
          <cell r="R37">
            <v>8.25</v>
          </cell>
          <cell r="S37">
            <v>7.38</v>
          </cell>
          <cell r="T37">
            <v>8.0425000000000004</v>
          </cell>
          <cell r="U37">
            <v>31</v>
          </cell>
          <cell r="V37">
            <v>0</v>
          </cell>
          <cell r="W37">
            <v>6.75</v>
          </cell>
          <cell r="X37">
            <v>64.63900000000001</v>
          </cell>
          <cell r="Y37">
            <v>0</v>
          </cell>
        </row>
        <row r="38">
          <cell r="C38">
            <v>1757.4479999999999</v>
          </cell>
          <cell r="D38">
            <v>1355.2839999999999</v>
          </cell>
          <cell r="E38">
            <v>1500.3765000000003</v>
          </cell>
          <cell r="L38">
            <v>3.9479999999999995</v>
          </cell>
          <cell r="M38">
            <v>1.1759999999999999</v>
          </cell>
          <cell r="N38">
            <v>2.8548333333333336</v>
          </cell>
          <cell r="R38">
            <v>8.25</v>
          </cell>
          <cell r="S38">
            <v>8.19</v>
          </cell>
          <cell r="T38">
            <v>8.2371428571428567</v>
          </cell>
          <cell r="U38">
            <v>0</v>
          </cell>
          <cell r="V38">
            <v>0</v>
          </cell>
          <cell r="W38">
            <v>0</v>
          </cell>
          <cell r="X38">
            <v>64.318999999999988</v>
          </cell>
          <cell r="Y38">
            <v>0</v>
          </cell>
        </row>
        <row r="39">
          <cell r="C39">
            <v>2268.252</v>
          </cell>
          <cell r="D39">
            <v>0</v>
          </cell>
          <cell r="E39">
            <v>1234.7173924731178</v>
          </cell>
          <cell r="F39" t="str">
            <v/>
          </cell>
          <cell r="L39">
            <v>80.24799999999999</v>
          </cell>
          <cell r="M39">
            <v>0</v>
          </cell>
          <cell r="N39">
            <v>3.161365591397848</v>
          </cell>
          <cell r="R39">
            <v>8.27</v>
          </cell>
          <cell r="S39">
            <v>6.79</v>
          </cell>
          <cell r="T39">
            <v>7.7593794064881916</v>
          </cell>
          <cell r="U39">
            <v>31</v>
          </cell>
          <cell r="V39">
            <v>0</v>
          </cell>
          <cell r="W39">
            <v>1.9800438596491228</v>
          </cell>
          <cell r="X39">
            <v>1917.0520000000001</v>
          </cell>
          <cell r="Y39">
            <v>80</v>
          </cell>
        </row>
      </sheetData>
      <sheetData sheetId="10">
        <row r="8">
          <cell r="C8">
            <v>1563.4639999999999</v>
          </cell>
          <cell r="D8">
            <v>1272.5999999999999</v>
          </cell>
          <cell r="E8">
            <v>1433.2966666666664</v>
          </cell>
          <cell r="L8">
            <v>9.7999999999999989</v>
          </cell>
          <cell r="M8">
            <v>3.6679999999999997</v>
          </cell>
          <cell r="N8">
            <v>6.3525</v>
          </cell>
          <cell r="R8">
            <v>7.89</v>
          </cell>
          <cell r="S8">
            <v>6.74</v>
          </cell>
          <cell r="T8">
            <v>7.4323076923076918</v>
          </cell>
          <cell r="U8">
            <v>0</v>
          </cell>
          <cell r="V8">
            <v>0</v>
          </cell>
          <cell r="W8">
            <v>0</v>
          </cell>
          <cell r="X8">
            <v>51.098000000000006</v>
          </cell>
          <cell r="Y8">
            <v>0</v>
          </cell>
        </row>
        <row r="9">
          <cell r="C9">
            <v>1712.5639999999999</v>
          </cell>
          <cell r="D9">
            <v>1431.164</v>
          </cell>
          <cell r="E9">
            <v>1552.5565999999997</v>
          </cell>
          <cell r="L9">
            <v>8.5399999999999991</v>
          </cell>
          <cell r="M9">
            <v>5.2639999999999993</v>
          </cell>
          <cell r="N9">
            <v>6.5344999999999986</v>
          </cell>
          <cell r="R9">
            <v>7.86</v>
          </cell>
          <cell r="S9">
            <v>6.67</v>
          </cell>
          <cell r="T9">
            <v>7.269473684210527</v>
          </cell>
          <cell r="U9">
            <v>0</v>
          </cell>
          <cell r="V9">
            <v>0</v>
          </cell>
          <cell r="W9">
            <v>0</v>
          </cell>
          <cell r="X9">
            <v>67.662999999999997</v>
          </cell>
          <cell r="Y9">
            <v>0</v>
          </cell>
        </row>
        <row r="10">
          <cell r="C10">
            <v>1740.3679999999997</v>
          </cell>
          <cell r="D10">
            <v>1427.748</v>
          </cell>
          <cell r="E10">
            <v>1566.6558833333329</v>
          </cell>
          <cell r="L10">
            <v>8.0640000000000001</v>
          </cell>
          <cell r="M10">
            <v>3.7519999999999998</v>
          </cell>
          <cell r="N10">
            <v>5.721333333333332</v>
          </cell>
          <cell r="R10">
            <v>8.1300000000000008</v>
          </cell>
          <cell r="S10">
            <v>7.6</v>
          </cell>
          <cell r="T10">
            <v>7.9258333333333333</v>
          </cell>
          <cell r="U10">
            <v>0</v>
          </cell>
          <cell r="V10">
            <v>0</v>
          </cell>
          <cell r="W10">
            <v>0</v>
          </cell>
          <cell r="X10">
            <v>50.917000000000002</v>
          </cell>
          <cell r="Y10">
            <v>0</v>
          </cell>
        </row>
        <row r="11">
          <cell r="C11">
            <v>1584.7159999999999</v>
          </cell>
          <cell r="D11">
            <v>1423.268</v>
          </cell>
          <cell r="E11">
            <v>1519.3826666666666</v>
          </cell>
          <cell r="L11">
            <v>6.3839999999999995</v>
          </cell>
          <cell r="M11">
            <v>3.024</v>
          </cell>
          <cell r="N11">
            <v>4.2069999999999999</v>
          </cell>
          <cell r="R11">
            <v>7.77</v>
          </cell>
          <cell r="S11">
            <v>6.69</v>
          </cell>
          <cell r="T11">
            <v>7.3364705882352954</v>
          </cell>
          <cell r="U11">
            <v>0</v>
          </cell>
          <cell r="V11">
            <v>0</v>
          </cell>
          <cell r="W11">
            <v>0</v>
          </cell>
          <cell r="X11">
            <v>53.974999999999987</v>
          </cell>
          <cell r="Y11">
            <v>0</v>
          </cell>
        </row>
        <row r="12">
          <cell r="C12">
            <v>1626.4639999999999</v>
          </cell>
          <cell r="D12">
            <v>1422.232</v>
          </cell>
          <cell r="E12">
            <v>1513.1293333333329</v>
          </cell>
          <cell r="L12">
            <v>34.131999999999998</v>
          </cell>
          <cell r="M12">
            <v>3.6399999999999997</v>
          </cell>
          <cell r="N12">
            <v>5.7178333333333331</v>
          </cell>
          <cell r="R12">
            <v>8.1199999999999992</v>
          </cell>
          <cell r="S12">
            <v>6.67</v>
          </cell>
          <cell r="T12">
            <v>7.152499999999999</v>
          </cell>
          <cell r="U12">
            <v>0</v>
          </cell>
          <cell r="V12">
            <v>0</v>
          </cell>
          <cell r="W12">
            <v>0</v>
          </cell>
          <cell r="X12">
            <v>58.626000000000005</v>
          </cell>
          <cell r="Y12">
            <v>0</v>
          </cell>
        </row>
        <row r="13">
          <cell r="C13">
            <v>1708.616</v>
          </cell>
          <cell r="D13">
            <v>1417.248</v>
          </cell>
          <cell r="E13">
            <v>1583.2821666666669</v>
          </cell>
          <cell r="L13">
            <v>6.9160000000000004</v>
          </cell>
          <cell r="M13">
            <v>3.5</v>
          </cell>
          <cell r="N13">
            <v>4.5768333333333331</v>
          </cell>
          <cell r="R13">
            <v>8.19</v>
          </cell>
          <cell r="S13">
            <v>6.77</v>
          </cell>
          <cell r="T13">
            <v>7.214666666666667</v>
          </cell>
          <cell r="U13">
            <v>0</v>
          </cell>
          <cell r="V13">
            <v>0</v>
          </cell>
          <cell r="W13">
            <v>0</v>
          </cell>
          <cell r="X13">
            <v>60.174000000000007</v>
          </cell>
          <cell r="Y13">
            <v>0</v>
          </cell>
        </row>
        <row r="14">
          <cell r="C14">
            <v>1770.5519999999999</v>
          </cell>
          <cell r="D14">
            <v>0</v>
          </cell>
          <cell r="E14">
            <v>975.59583333333319</v>
          </cell>
          <cell r="L14">
            <v>9.7439999999999998</v>
          </cell>
          <cell r="M14">
            <v>4.5919999999999996</v>
          </cell>
          <cell r="N14">
            <v>5.5136666666666674</v>
          </cell>
          <cell r="R14">
            <v>8.31</v>
          </cell>
          <cell r="S14">
            <v>6.63</v>
          </cell>
          <cell r="T14">
            <v>7.3246666666666664</v>
          </cell>
          <cell r="U14">
            <v>0</v>
          </cell>
          <cell r="V14">
            <v>0</v>
          </cell>
          <cell r="W14">
            <v>0</v>
          </cell>
          <cell r="X14">
            <v>65.096000000000004</v>
          </cell>
          <cell r="Y14">
            <v>0</v>
          </cell>
        </row>
        <row r="15">
          <cell r="C15">
            <v>1971.6479999999997</v>
          </cell>
          <cell r="D15">
            <v>852.06799999999998</v>
          </cell>
          <cell r="E15">
            <v>1384.1869999999999</v>
          </cell>
          <cell r="L15">
            <v>7.2519999999999989</v>
          </cell>
          <cell r="M15">
            <v>4.1440000000000001</v>
          </cell>
          <cell r="N15">
            <v>5.6454999999999993</v>
          </cell>
          <cell r="R15">
            <v>8.2799999999999994</v>
          </cell>
          <cell r="S15">
            <v>6.98</v>
          </cell>
          <cell r="T15">
            <v>7.5937499999999991</v>
          </cell>
          <cell r="U15">
            <v>0</v>
          </cell>
          <cell r="V15">
            <v>0</v>
          </cell>
          <cell r="W15">
            <v>0</v>
          </cell>
          <cell r="X15">
            <v>67.938999999999993</v>
          </cell>
          <cell r="Y15">
            <v>0</v>
          </cell>
        </row>
        <row r="16">
          <cell r="C16">
            <v>1866.6479999999997</v>
          </cell>
          <cell r="D16">
            <v>1411.9839999999999</v>
          </cell>
          <cell r="E16">
            <v>1632.3031666666664</v>
          </cell>
          <cell r="L16">
            <v>8.5679999999999996</v>
          </cell>
          <cell r="M16">
            <v>3.7239999999999998</v>
          </cell>
          <cell r="N16">
            <v>5.588333333333332</v>
          </cell>
          <cell r="R16">
            <v>8.3000000000000007</v>
          </cell>
          <cell r="S16">
            <v>7.65</v>
          </cell>
          <cell r="T16">
            <v>8.0826666666666664</v>
          </cell>
          <cell r="U16">
            <v>0</v>
          </cell>
          <cell r="V16">
            <v>0</v>
          </cell>
          <cell r="W16">
            <v>0</v>
          </cell>
          <cell r="X16">
            <v>52.154000000000003</v>
          </cell>
          <cell r="Y16">
            <v>0</v>
          </cell>
        </row>
        <row r="17">
          <cell r="C17">
            <v>1737.232</v>
          </cell>
          <cell r="D17">
            <v>1492.316</v>
          </cell>
          <cell r="E17">
            <v>1626.6798333333336</v>
          </cell>
          <cell r="L17">
            <v>6.8319999999999999</v>
          </cell>
          <cell r="M17">
            <v>3.444</v>
          </cell>
          <cell r="N17">
            <v>4.7401666666666671</v>
          </cell>
          <cell r="R17">
            <v>8.1300000000000008</v>
          </cell>
          <cell r="S17">
            <v>6.87</v>
          </cell>
          <cell r="T17">
            <v>7.5076923076923086</v>
          </cell>
          <cell r="U17">
            <v>1</v>
          </cell>
          <cell r="V17">
            <v>0</v>
          </cell>
          <cell r="W17">
            <v>7.6923076923076927E-2</v>
          </cell>
          <cell r="X17">
            <v>107.23400000000001</v>
          </cell>
          <cell r="Y17">
            <v>22</v>
          </cell>
        </row>
        <row r="18">
          <cell r="C18">
            <v>1984.752</v>
          </cell>
          <cell r="D18">
            <v>914.56399999999996</v>
          </cell>
          <cell r="E18">
            <v>1668.6168333333333</v>
          </cell>
          <cell r="L18">
            <v>5.9079999999999995</v>
          </cell>
          <cell r="M18">
            <v>2.7439999999999998</v>
          </cell>
          <cell r="N18">
            <v>4.4029999999999996</v>
          </cell>
          <cell r="R18">
            <v>8.2200000000000006</v>
          </cell>
          <cell r="S18">
            <v>6.87</v>
          </cell>
          <cell r="T18">
            <v>7.6415789473684184</v>
          </cell>
          <cell r="U18">
            <v>0</v>
          </cell>
          <cell r="V18">
            <v>0</v>
          </cell>
          <cell r="W18">
            <v>0</v>
          </cell>
          <cell r="X18">
            <v>156.97399999999996</v>
          </cell>
          <cell r="Y18">
            <v>43</v>
          </cell>
        </row>
        <row r="19">
          <cell r="C19">
            <v>2017.8479999999997</v>
          </cell>
          <cell r="D19">
            <v>1182.3</v>
          </cell>
          <cell r="E19">
            <v>1730.3171666666665</v>
          </cell>
          <cell r="L19">
            <v>6.16</v>
          </cell>
          <cell r="M19">
            <v>2.94</v>
          </cell>
          <cell r="N19">
            <v>4.4706666666666663</v>
          </cell>
          <cell r="R19">
            <v>8.24</v>
          </cell>
          <cell r="S19">
            <v>6.94</v>
          </cell>
          <cell r="T19">
            <v>7.7937500000000011</v>
          </cell>
          <cell r="U19">
            <v>0</v>
          </cell>
          <cell r="V19">
            <v>0</v>
          </cell>
          <cell r="W19">
            <v>0</v>
          </cell>
          <cell r="X19">
            <v>76.765000000000001</v>
          </cell>
          <cell r="Y19">
            <v>1</v>
          </cell>
        </row>
        <row r="20">
          <cell r="C20">
            <v>2046.7159999999999</v>
          </cell>
          <cell r="D20">
            <v>1508.8639999999998</v>
          </cell>
          <cell r="E20">
            <v>1769.6571666666664</v>
          </cell>
          <cell r="L20">
            <v>6.86</v>
          </cell>
          <cell r="M20">
            <v>3.6679999999999997</v>
          </cell>
          <cell r="N20">
            <v>5.0166666666666657</v>
          </cell>
          <cell r="R20">
            <v>8.2899999999999991</v>
          </cell>
          <cell r="S20">
            <v>8.02</v>
          </cell>
          <cell r="T20">
            <v>8.1999999999999993</v>
          </cell>
          <cell r="U20">
            <v>0</v>
          </cell>
          <cell r="V20">
            <v>0</v>
          </cell>
          <cell r="W20">
            <v>0</v>
          </cell>
          <cell r="X20">
            <v>56.895999999999994</v>
          </cell>
          <cell r="Y20">
            <v>0</v>
          </cell>
        </row>
        <row r="21">
          <cell r="C21">
            <v>1690.752</v>
          </cell>
          <cell r="D21">
            <v>1437.7159999999999</v>
          </cell>
          <cell r="E21">
            <v>1567.3571666666664</v>
          </cell>
          <cell r="L21">
            <v>6.3</v>
          </cell>
          <cell r="M21">
            <v>2.5760000000000001</v>
          </cell>
          <cell r="N21">
            <v>4.315500000000001</v>
          </cell>
          <cell r="R21">
            <v>8.2200000000000006</v>
          </cell>
          <cell r="S21">
            <v>8.1199999999999992</v>
          </cell>
          <cell r="T21">
            <v>8.1745454545454557</v>
          </cell>
          <cell r="U21">
            <v>0</v>
          </cell>
          <cell r="V21">
            <v>0</v>
          </cell>
          <cell r="W21">
            <v>0</v>
          </cell>
          <cell r="X21">
            <v>54.346999999999994</v>
          </cell>
          <cell r="Y21">
            <v>0</v>
          </cell>
        </row>
        <row r="22">
          <cell r="C22">
            <v>1945.9159999999999</v>
          </cell>
          <cell r="D22">
            <v>649.4319999999999</v>
          </cell>
          <cell r="E22">
            <v>1328.425</v>
          </cell>
          <cell r="L22">
            <v>6.048</v>
          </cell>
          <cell r="M22">
            <v>3.024</v>
          </cell>
          <cell r="N22">
            <v>4.5570000000000004</v>
          </cell>
          <cell r="R22">
            <v>8.26</v>
          </cell>
          <cell r="S22">
            <v>7.64</v>
          </cell>
          <cell r="T22">
            <v>8.1239999999999988</v>
          </cell>
          <cell r="U22">
            <v>13</v>
          </cell>
          <cell r="V22">
            <v>0</v>
          </cell>
          <cell r="W22">
            <v>1.3</v>
          </cell>
          <cell r="X22">
            <v>121.38799999999999</v>
          </cell>
          <cell r="Y22">
            <v>49</v>
          </cell>
        </row>
        <row r="23">
          <cell r="C23">
            <v>30.968</v>
          </cell>
          <cell r="D23">
            <v>0</v>
          </cell>
          <cell r="E23">
            <v>2.504833333333333</v>
          </cell>
          <cell r="L23">
            <v>4.5639999999999992</v>
          </cell>
          <cell r="M23">
            <v>2.6319999999999997</v>
          </cell>
          <cell r="N23">
            <v>3.2713333333333328</v>
          </cell>
          <cell r="R23">
            <v>8.25</v>
          </cell>
          <cell r="S23">
            <v>7.71</v>
          </cell>
          <cell r="T23">
            <v>8.1033333333333317</v>
          </cell>
          <cell r="U23">
            <v>36</v>
          </cell>
          <cell r="V23">
            <v>0</v>
          </cell>
          <cell r="W23">
            <v>9.6666666666666661</v>
          </cell>
          <cell r="X23">
            <v>188.98300000000006</v>
          </cell>
          <cell r="Y23">
            <v>40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19.963999999999999</v>
          </cell>
          <cell r="M24">
            <v>2.548</v>
          </cell>
          <cell r="N24">
            <v>4.1276666666666655</v>
          </cell>
          <cell r="R24">
            <v>8.17</v>
          </cell>
          <cell r="S24">
            <v>7.87</v>
          </cell>
          <cell r="T24">
            <v>8.0487500000000001</v>
          </cell>
          <cell r="U24">
            <v>36</v>
          </cell>
          <cell r="V24">
            <v>0</v>
          </cell>
          <cell r="W24">
            <v>24</v>
          </cell>
          <cell r="X24">
            <v>75.555999999999997</v>
          </cell>
          <cell r="Y24">
            <v>6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5.6839999999999993</v>
          </cell>
          <cell r="M25">
            <v>3.5839999999999996</v>
          </cell>
          <cell r="N25">
            <v>4.2081666666666662</v>
          </cell>
          <cell r="R25">
            <v>8.2200000000000006</v>
          </cell>
          <cell r="S25">
            <v>6.66</v>
          </cell>
          <cell r="T25">
            <v>7.0961111111111101</v>
          </cell>
          <cell r="U25">
            <v>13</v>
          </cell>
          <cell r="V25">
            <v>0</v>
          </cell>
          <cell r="W25">
            <v>1.1666666666666667</v>
          </cell>
          <cell r="X25">
            <v>65.637999999999991</v>
          </cell>
          <cell r="Y25">
            <v>27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8.1760000000000002</v>
          </cell>
          <cell r="M26">
            <v>4.032</v>
          </cell>
          <cell r="N26">
            <v>5.2756666666666652</v>
          </cell>
          <cell r="R26">
            <v>7.66</v>
          </cell>
          <cell r="S26">
            <v>6.77</v>
          </cell>
          <cell r="T26">
            <v>7.0155555555555553</v>
          </cell>
          <cell r="U26">
            <v>25</v>
          </cell>
          <cell r="V26">
            <v>0</v>
          </cell>
          <cell r="W26">
            <v>12.333333333333334</v>
          </cell>
          <cell r="X26">
            <v>72.725999999999999</v>
          </cell>
          <cell r="Y26">
            <v>1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6.6079999999999997</v>
          </cell>
          <cell r="M27">
            <v>3.36</v>
          </cell>
          <cell r="N27">
            <v>5.1496666666666666</v>
          </cell>
          <cell r="R27">
            <v>7.85</v>
          </cell>
          <cell r="S27">
            <v>7.53</v>
          </cell>
          <cell r="T27">
            <v>7.663333333333334</v>
          </cell>
          <cell r="U27">
            <v>37</v>
          </cell>
          <cell r="V27">
            <v>17</v>
          </cell>
          <cell r="W27">
            <v>29</v>
          </cell>
          <cell r="X27">
            <v>13.43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7.3919999999999995</v>
          </cell>
          <cell r="M28">
            <v>4.8439999999999994</v>
          </cell>
          <cell r="N28">
            <v>5.6875000000000009</v>
          </cell>
          <cell r="R28">
            <v>8.25</v>
          </cell>
          <cell r="S28">
            <v>7.97</v>
          </cell>
          <cell r="T28">
            <v>8.1537500000000005</v>
          </cell>
          <cell r="U28">
            <v>36</v>
          </cell>
          <cell r="V28">
            <v>28</v>
          </cell>
          <cell r="W28">
            <v>33.375</v>
          </cell>
          <cell r="X28">
            <v>18.916</v>
          </cell>
          <cell r="Y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5.6839999999999993</v>
          </cell>
          <cell r="M29">
            <v>2.1559999999999997</v>
          </cell>
          <cell r="N29">
            <v>3.8954999999999989</v>
          </cell>
          <cell r="R29">
            <v>8.18</v>
          </cell>
          <cell r="S29">
            <v>7.24</v>
          </cell>
          <cell r="T29">
            <v>7.6425000000000001</v>
          </cell>
          <cell r="U29">
            <v>34</v>
          </cell>
          <cell r="V29">
            <v>12</v>
          </cell>
          <cell r="W29">
            <v>25.25</v>
          </cell>
          <cell r="X29">
            <v>31.132999999999996</v>
          </cell>
          <cell r="Y29">
            <v>10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5.992</v>
          </cell>
          <cell r="M30">
            <v>2.492</v>
          </cell>
          <cell r="N30">
            <v>3.6236666666666664</v>
          </cell>
          <cell r="R30">
            <v>8.0399999999999991</v>
          </cell>
          <cell r="S30">
            <v>7.76</v>
          </cell>
          <cell r="T30">
            <v>7.8999999999999995</v>
          </cell>
          <cell r="U30">
            <v>27</v>
          </cell>
          <cell r="V30">
            <v>24</v>
          </cell>
          <cell r="W30">
            <v>25.5</v>
          </cell>
          <cell r="X30">
            <v>8.9890000000000008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3.9479999999999995</v>
          </cell>
          <cell r="M31">
            <v>1.1479999999999999</v>
          </cell>
          <cell r="N31">
            <v>2.8128333333333333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3.1080000000000001</v>
          </cell>
          <cell r="M32">
            <v>1.1479999999999999</v>
          </cell>
          <cell r="N32">
            <v>2.0334999999999996</v>
          </cell>
          <cell r="R32">
            <v>7.86</v>
          </cell>
          <cell r="S32">
            <v>6.82</v>
          </cell>
          <cell r="T32">
            <v>7.2050000000000001</v>
          </cell>
          <cell r="U32">
            <v>32</v>
          </cell>
          <cell r="V32">
            <v>18</v>
          </cell>
          <cell r="W32">
            <v>24.25</v>
          </cell>
          <cell r="X32">
            <v>17.315000000000001</v>
          </cell>
          <cell r="Y32">
            <v>7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16.547999999999998</v>
          </cell>
          <cell r="M33">
            <v>0.92399999999999993</v>
          </cell>
          <cell r="N33">
            <v>2.7218333333333331</v>
          </cell>
          <cell r="R33">
            <v>8.2200000000000006</v>
          </cell>
          <cell r="S33">
            <v>8.2100000000000009</v>
          </cell>
          <cell r="T33">
            <v>8.2149999999999999</v>
          </cell>
          <cell r="U33">
            <v>31</v>
          </cell>
          <cell r="V33">
            <v>24</v>
          </cell>
          <cell r="W33">
            <v>27.5</v>
          </cell>
          <cell r="X33">
            <v>8.5869999999999997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2.8</v>
          </cell>
          <cell r="M34">
            <v>0.78400000000000003</v>
          </cell>
          <cell r="N34">
            <v>1.7768333333333333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4.76</v>
          </cell>
          <cell r="M35">
            <v>1.3439999999999999</v>
          </cell>
          <cell r="N35">
            <v>2.8525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3.1639999999999997</v>
          </cell>
          <cell r="M36">
            <v>1.1479999999999999</v>
          </cell>
          <cell r="N36">
            <v>2.3485</v>
          </cell>
          <cell r="R36">
            <v>7.57</v>
          </cell>
          <cell r="S36">
            <v>6.88</v>
          </cell>
          <cell r="T36">
            <v>7.2249999999999996</v>
          </cell>
          <cell r="U36">
            <v>21</v>
          </cell>
          <cell r="V36">
            <v>0</v>
          </cell>
          <cell r="W36">
            <v>10.5</v>
          </cell>
          <cell r="X36">
            <v>19.905999999999999</v>
          </cell>
          <cell r="Y36">
            <v>17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10.639999999999999</v>
          </cell>
          <cell r="M37">
            <v>0</v>
          </cell>
          <cell r="N37">
            <v>1.5574999999999999</v>
          </cell>
          <cell r="R37">
            <v>8.11</v>
          </cell>
          <cell r="S37">
            <v>7.87</v>
          </cell>
          <cell r="T37">
            <v>7.99</v>
          </cell>
          <cell r="U37">
            <v>0</v>
          </cell>
          <cell r="V37">
            <v>0</v>
          </cell>
          <cell r="W37">
            <v>0</v>
          </cell>
          <cell r="X37">
            <v>23.426000000000002</v>
          </cell>
          <cell r="Y37">
            <v>0</v>
          </cell>
        </row>
        <row r="39">
          <cell r="C39">
            <v>2046.7159999999999</v>
          </cell>
          <cell r="D39">
            <v>0</v>
          </cell>
          <cell r="E39">
            <v>761.79824388888869</v>
          </cell>
          <cell r="F39" t="str">
            <v/>
          </cell>
          <cell r="L39">
            <v>34.131999999999998</v>
          </cell>
          <cell r="M39">
            <v>0</v>
          </cell>
          <cell r="N39">
            <v>4.2901055555555558</v>
          </cell>
          <cell r="R39">
            <v>8.31</v>
          </cell>
          <cell r="S39">
            <v>6.63</v>
          </cell>
          <cell r="T39">
            <v>7.6678605681861631</v>
          </cell>
          <cell r="U39">
            <v>37</v>
          </cell>
          <cell r="V39">
            <v>0</v>
          </cell>
          <cell r="W39">
            <v>8.2932811016144345</v>
          </cell>
          <cell r="X39">
            <v>1645.8509999999999</v>
          </cell>
          <cell r="Y39">
            <v>224</v>
          </cell>
        </row>
      </sheetData>
      <sheetData sheetId="11">
        <row r="8">
          <cell r="C8">
            <v>1565.2839999999999</v>
          </cell>
          <cell r="D8">
            <v>1315.1319999999998</v>
          </cell>
          <cell r="E8">
            <v>1447.5719999999997</v>
          </cell>
          <cell r="L8">
            <v>9.3519999999999985</v>
          </cell>
          <cell r="M8">
            <v>4.76</v>
          </cell>
          <cell r="N8">
            <v>6.3081666666666676</v>
          </cell>
          <cell r="R8">
            <v>7.52</v>
          </cell>
          <cell r="S8">
            <v>6.9</v>
          </cell>
          <cell r="T8">
            <v>7.0724999999999998</v>
          </cell>
          <cell r="U8">
            <v>0</v>
          </cell>
          <cell r="V8">
            <v>0</v>
          </cell>
          <cell r="W8">
            <v>0</v>
          </cell>
          <cell r="X8">
            <v>78.689000000000007</v>
          </cell>
          <cell r="Y8">
            <v>0</v>
          </cell>
        </row>
        <row r="9">
          <cell r="C9">
            <v>1711.2479999999998</v>
          </cell>
          <cell r="D9">
            <v>1433.5160000000001</v>
          </cell>
          <cell r="E9">
            <v>1558.4438333333333</v>
          </cell>
          <cell r="L9">
            <v>7.9519999999999991</v>
          </cell>
          <cell r="M9">
            <v>3.5839999999999996</v>
          </cell>
          <cell r="N9">
            <v>5.6839999999999993</v>
          </cell>
          <cell r="R9">
            <v>7.66</v>
          </cell>
          <cell r="S9">
            <v>6.66</v>
          </cell>
          <cell r="T9">
            <v>6.9789999999999992</v>
          </cell>
          <cell r="U9">
            <v>0</v>
          </cell>
          <cell r="V9">
            <v>0</v>
          </cell>
          <cell r="W9">
            <v>0</v>
          </cell>
          <cell r="X9">
            <v>50.149299999999997</v>
          </cell>
          <cell r="Y9">
            <v>0</v>
          </cell>
        </row>
        <row r="10">
          <cell r="C10">
            <v>1738.0160000000001</v>
          </cell>
          <cell r="D10">
            <v>1385.2159999999999</v>
          </cell>
          <cell r="E10">
            <v>1534.3591666666669</v>
          </cell>
          <cell r="L10">
            <v>7.9519999999999991</v>
          </cell>
          <cell r="M10">
            <v>4.2839999999999998</v>
          </cell>
          <cell r="N10">
            <v>5.6081666666666665</v>
          </cell>
          <cell r="R10">
            <v>7.96</v>
          </cell>
          <cell r="S10">
            <v>6.81</v>
          </cell>
          <cell r="T10">
            <v>7.2080000000000002</v>
          </cell>
          <cell r="U10">
            <v>0</v>
          </cell>
          <cell r="V10">
            <v>0</v>
          </cell>
          <cell r="W10">
            <v>0</v>
          </cell>
          <cell r="X10">
            <v>80.053000000000011</v>
          </cell>
          <cell r="Y10">
            <v>0</v>
          </cell>
        </row>
        <row r="11">
          <cell r="C11">
            <v>1549.2399999999998</v>
          </cell>
          <cell r="D11">
            <v>0</v>
          </cell>
          <cell r="E11">
            <v>241.96899999999999</v>
          </cell>
          <cell r="L11">
            <v>6.1319999999999997</v>
          </cell>
          <cell r="M11">
            <v>2.4079999999999999</v>
          </cell>
          <cell r="N11">
            <v>4.4811666666666659</v>
          </cell>
          <cell r="R11">
            <v>8.14</v>
          </cell>
          <cell r="S11">
            <v>6.94</v>
          </cell>
          <cell r="T11">
            <v>7.6318181818181809</v>
          </cell>
          <cell r="U11">
            <v>9</v>
          </cell>
          <cell r="V11">
            <v>0</v>
          </cell>
          <cell r="W11">
            <v>1.3</v>
          </cell>
          <cell r="X11">
            <v>50.96</v>
          </cell>
          <cell r="Y11">
            <v>0</v>
          </cell>
        </row>
        <row r="12">
          <cell r="C12">
            <v>1442.4479999999999</v>
          </cell>
          <cell r="D12">
            <v>0</v>
          </cell>
          <cell r="E12">
            <v>656.47166666666658</v>
          </cell>
          <cell r="L12">
            <v>8.3160000000000007</v>
          </cell>
          <cell r="M12">
            <v>2.1839999999999997</v>
          </cell>
          <cell r="N12">
            <v>5.1753333333333336</v>
          </cell>
          <cell r="R12">
            <v>8.41</v>
          </cell>
          <cell r="S12">
            <v>6.61</v>
          </cell>
          <cell r="T12">
            <v>7.402857142857143</v>
          </cell>
          <cell r="U12">
            <v>7</v>
          </cell>
          <cell r="V12">
            <v>0</v>
          </cell>
          <cell r="W12">
            <v>0.47619047619047616</v>
          </cell>
          <cell r="X12">
            <v>46.121000000000002</v>
          </cell>
          <cell r="Y12">
            <v>0</v>
          </cell>
        </row>
        <row r="13">
          <cell r="C13">
            <v>1627.752</v>
          </cell>
          <cell r="D13">
            <v>1450.5679999999998</v>
          </cell>
          <cell r="E13">
            <v>1515.309833333333</v>
          </cell>
          <cell r="L13">
            <v>7.1679999999999993</v>
          </cell>
          <cell r="M13">
            <v>5.1239999999999997</v>
          </cell>
          <cell r="N13">
            <v>5.9523333333333319</v>
          </cell>
          <cell r="R13">
            <v>8.09</v>
          </cell>
          <cell r="S13">
            <v>6.93</v>
          </cell>
          <cell r="T13">
            <v>7.390833333333334</v>
          </cell>
          <cell r="U13">
            <v>0</v>
          </cell>
          <cell r="V13">
            <v>0</v>
          </cell>
          <cell r="W13">
            <v>0</v>
          </cell>
          <cell r="X13">
            <v>68.873000000000005</v>
          </cell>
          <cell r="Y13">
            <v>0</v>
          </cell>
        </row>
        <row r="14">
          <cell r="C14">
            <v>1609.664</v>
          </cell>
          <cell r="D14">
            <v>1424.8639999999998</v>
          </cell>
          <cell r="E14">
            <v>1501.0986666666665</v>
          </cell>
          <cell r="L14">
            <v>7.3919999999999995</v>
          </cell>
          <cell r="M14">
            <v>4.5919999999999996</v>
          </cell>
          <cell r="N14">
            <v>5.8449999999999998</v>
          </cell>
          <cell r="R14">
            <v>7.45</v>
          </cell>
          <cell r="S14">
            <v>6.86</v>
          </cell>
          <cell r="T14">
            <v>7.1481818181818193</v>
          </cell>
          <cell r="U14">
            <v>0</v>
          </cell>
          <cell r="V14">
            <v>0</v>
          </cell>
          <cell r="W14">
            <v>0</v>
          </cell>
          <cell r="X14">
            <v>48.997000000000007</v>
          </cell>
          <cell r="Y14">
            <v>0</v>
          </cell>
        </row>
        <row r="15">
          <cell r="C15">
            <v>1659.252</v>
          </cell>
          <cell r="D15">
            <v>1423.0160000000001</v>
          </cell>
          <cell r="E15">
            <v>1565.7588333333329</v>
          </cell>
          <cell r="L15">
            <v>6.468</v>
          </cell>
          <cell r="M15">
            <v>3.9759999999999995</v>
          </cell>
          <cell r="N15">
            <v>5.2231666666666667</v>
          </cell>
          <cell r="R15">
            <v>7.62</v>
          </cell>
          <cell r="S15">
            <v>6.93</v>
          </cell>
          <cell r="T15">
            <v>7.1560000000000006</v>
          </cell>
          <cell r="U15">
            <v>0</v>
          </cell>
          <cell r="V15">
            <v>0</v>
          </cell>
          <cell r="W15">
            <v>0</v>
          </cell>
          <cell r="X15">
            <v>51.181000000000004</v>
          </cell>
          <cell r="Y15">
            <v>0</v>
          </cell>
        </row>
        <row r="16">
          <cell r="C16">
            <v>1571.3320000000001</v>
          </cell>
          <cell r="D16">
            <v>951.55199999999991</v>
          </cell>
          <cell r="E16">
            <v>1299.2116666666668</v>
          </cell>
          <cell r="L16">
            <v>9.113999999999999</v>
          </cell>
          <cell r="M16">
            <v>1.6239999999999999</v>
          </cell>
          <cell r="N16">
            <v>4.5692500000000003</v>
          </cell>
          <cell r="R16">
            <v>7.36</v>
          </cell>
          <cell r="S16">
            <v>6.93</v>
          </cell>
          <cell r="T16">
            <v>7.113999999999999</v>
          </cell>
          <cell r="U16">
            <v>0</v>
          </cell>
          <cell r="V16">
            <v>0</v>
          </cell>
          <cell r="W16">
            <v>0</v>
          </cell>
          <cell r="X16">
            <v>49.395000000000003</v>
          </cell>
          <cell r="Y16">
            <v>0</v>
          </cell>
        </row>
        <row r="17">
          <cell r="C17">
            <v>1681.316</v>
          </cell>
          <cell r="D17">
            <v>93.844799999999992</v>
          </cell>
          <cell r="E17">
            <v>1198.7716999999998</v>
          </cell>
          <cell r="L17">
            <v>8.26</v>
          </cell>
          <cell r="M17">
            <v>4.1999999999999993</v>
          </cell>
          <cell r="N17">
            <v>6.0643333333333347</v>
          </cell>
          <cell r="R17">
            <v>8.26</v>
          </cell>
          <cell r="S17">
            <v>7.18</v>
          </cell>
          <cell r="T17">
            <v>8.1673333333333353</v>
          </cell>
          <cell r="U17">
            <v>0</v>
          </cell>
          <cell r="V17">
            <v>0</v>
          </cell>
          <cell r="W17">
            <v>0</v>
          </cell>
          <cell r="X17">
            <v>68.536000000000016</v>
          </cell>
          <cell r="Y17">
            <v>0</v>
          </cell>
        </row>
        <row r="18">
          <cell r="C18">
            <v>1738.8</v>
          </cell>
          <cell r="D18">
            <v>1384.9639999999999</v>
          </cell>
          <cell r="E18">
            <v>1508.3798333333327</v>
          </cell>
          <cell r="L18">
            <v>7.1399999999999988</v>
          </cell>
          <cell r="M18">
            <v>4.1159999999999997</v>
          </cell>
          <cell r="N18">
            <v>5.7399999999999993</v>
          </cell>
          <cell r="R18">
            <v>8.26</v>
          </cell>
          <cell r="S18">
            <v>7.37</v>
          </cell>
          <cell r="T18">
            <v>8.175454545454544</v>
          </cell>
          <cell r="U18">
            <v>0</v>
          </cell>
          <cell r="V18">
            <v>0</v>
          </cell>
          <cell r="W18">
            <v>0</v>
          </cell>
          <cell r="X18">
            <v>52.802000000000007</v>
          </cell>
        </row>
        <row r="19">
          <cell r="C19">
            <v>1736.6999999999998</v>
          </cell>
          <cell r="D19">
            <v>1299.6479999999999</v>
          </cell>
          <cell r="E19">
            <v>1525.1156666666664</v>
          </cell>
          <cell r="L19">
            <v>9.3239999999999998</v>
          </cell>
          <cell r="M19">
            <v>4.032</v>
          </cell>
          <cell r="N19">
            <v>6.0223333333333331</v>
          </cell>
          <cell r="R19">
            <v>8.25</v>
          </cell>
          <cell r="S19">
            <v>7.83</v>
          </cell>
          <cell r="T19">
            <v>8.1446153846153848</v>
          </cell>
          <cell r="U19">
            <v>0</v>
          </cell>
          <cell r="V19">
            <v>0</v>
          </cell>
          <cell r="W19">
            <v>0</v>
          </cell>
          <cell r="X19">
            <v>63.248000000000005</v>
          </cell>
          <cell r="Y19">
            <v>0</v>
          </cell>
        </row>
        <row r="20">
          <cell r="C20">
            <v>1715.952</v>
          </cell>
          <cell r="D20">
            <v>1309.8679999999999</v>
          </cell>
          <cell r="E20">
            <v>1575.4188333333329</v>
          </cell>
          <cell r="L20">
            <v>9.94</v>
          </cell>
          <cell r="M20">
            <v>4.6759999999999993</v>
          </cell>
          <cell r="N20">
            <v>6.9895000000000005</v>
          </cell>
          <cell r="R20">
            <v>8.24</v>
          </cell>
          <cell r="S20">
            <v>7.69</v>
          </cell>
          <cell r="T20">
            <v>7.9283333333333337</v>
          </cell>
          <cell r="U20">
            <v>0</v>
          </cell>
          <cell r="V20">
            <v>0</v>
          </cell>
          <cell r="W20">
            <v>0</v>
          </cell>
          <cell r="X20">
            <v>58.359000000000002</v>
          </cell>
          <cell r="Y20">
            <v>0</v>
          </cell>
        </row>
        <row r="21">
          <cell r="C21">
            <v>1617.252</v>
          </cell>
          <cell r="D21">
            <v>1405.6839999999997</v>
          </cell>
          <cell r="E21">
            <v>1484.317333333333</v>
          </cell>
          <cell r="L21">
            <v>6.6639999999999997</v>
          </cell>
          <cell r="M21">
            <v>3.6679999999999997</v>
          </cell>
          <cell r="N21">
            <v>5.1624999999999996</v>
          </cell>
          <cell r="R21">
            <v>7.97</v>
          </cell>
          <cell r="S21">
            <v>7.28</v>
          </cell>
          <cell r="T21">
            <v>7.560833333333334</v>
          </cell>
          <cell r="U21">
            <v>0</v>
          </cell>
          <cell r="V21">
            <v>0</v>
          </cell>
          <cell r="W21">
            <v>0</v>
          </cell>
          <cell r="X21">
            <v>58.713000000000001</v>
          </cell>
          <cell r="Y21">
            <v>0</v>
          </cell>
        </row>
        <row r="22">
          <cell r="C22">
            <v>1674.4839999999999</v>
          </cell>
          <cell r="D22">
            <v>1415.6519999999998</v>
          </cell>
          <cell r="E22">
            <v>1495.2641666666666</v>
          </cell>
          <cell r="L22">
            <v>7.6159999999999997</v>
          </cell>
          <cell r="M22">
            <v>3.444</v>
          </cell>
          <cell r="N22">
            <v>4.8708333333333327</v>
          </cell>
          <cell r="R22">
            <v>7.26</v>
          </cell>
          <cell r="S22">
            <v>6.85</v>
          </cell>
          <cell r="T22">
            <v>7.105833333333333</v>
          </cell>
          <cell r="U22">
            <v>0</v>
          </cell>
          <cell r="V22">
            <v>0</v>
          </cell>
          <cell r="W22">
            <v>0</v>
          </cell>
          <cell r="X22">
            <v>59.013999999999989</v>
          </cell>
          <cell r="Y22">
            <v>0</v>
          </cell>
        </row>
        <row r="23">
          <cell r="C23">
            <v>1736.6999999999998</v>
          </cell>
          <cell r="D23">
            <v>1396.5</v>
          </cell>
          <cell r="E23">
            <v>1578.9281666666666</v>
          </cell>
          <cell r="L23">
            <v>8.1479999999999997</v>
          </cell>
          <cell r="M23">
            <v>3.5</v>
          </cell>
          <cell r="N23">
            <v>5.3164999999999987</v>
          </cell>
          <cell r="R23">
            <v>6.91</v>
          </cell>
          <cell r="S23">
            <v>6.86</v>
          </cell>
          <cell r="T23">
            <v>6.8822222222222216</v>
          </cell>
          <cell r="U23">
            <v>0</v>
          </cell>
          <cell r="V23">
            <v>0</v>
          </cell>
          <cell r="W23">
            <v>0</v>
          </cell>
          <cell r="X23">
            <v>46.014000000000003</v>
          </cell>
          <cell r="Y23">
            <v>0</v>
          </cell>
        </row>
        <row r="24">
          <cell r="C24">
            <v>1626.9679999999998</v>
          </cell>
          <cell r="D24">
            <v>1392.8319999999999</v>
          </cell>
          <cell r="E24">
            <v>1533.9065000000001</v>
          </cell>
          <cell r="L24">
            <v>11.06</v>
          </cell>
          <cell r="M24">
            <v>4.508</v>
          </cell>
          <cell r="N24">
            <v>6.0398333333333332</v>
          </cell>
          <cell r="R24">
            <v>7.75</v>
          </cell>
          <cell r="S24">
            <v>6.85</v>
          </cell>
          <cell r="T24">
            <v>7.0906666666666656</v>
          </cell>
          <cell r="U24">
            <v>0</v>
          </cell>
          <cell r="V24">
            <v>0</v>
          </cell>
          <cell r="W24">
            <v>0</v>
          </cell>
          <cell r="X24">
            <v>53.204000000000001</v>
          </cell>
          <cell r="Y24">
            <v>0</v>
          </cell>
        </row>
        <row r="25">
          <cell r="C25">
            <v>1832.5159999999998</v>
          </cell>
          <cell r="D25">
            <v>1369.732</v>
          </cell>
          <cell r="E25">
            <v>1582.8248333333329</v>
          </cell>
          <cell r="L25">
            <v>9.3239999999999998</v>
          </cell>
          <cell r="M25">
            <v>3.1919999999999997</v>
          </cell>
          <cell r="N25">
            <v>5.2733333333333317</v>
          </cell>
          <cell r="R25">
            <v>8.14</v>
          </cell>
          <cell r="S25">
            <v>6.85</v>
          </cell>
          <cell r="T25">
            <v>7.1557894736842114</v>
          </cell>
          <cell r="U25">
            <v>0</v>
          </cell>
          <cell r="V25">
            <v>0</v>
          </cell>
          <cell r="W25">
            <v>0</v>
          </cell>
          <cell r="X25">
            <v>67.075999999999993</v>
          </cell>
          <cell r="Y25">
            <v>0</v>
          </cell>
        </row>
        <row r="26">
          <cell r="C26">
            <v>1875.8320000000001</v>
          </cell>
          <cell r="D26">
            <v>1418.816</v>
          </cell>
          <cell r="E26">
            <v>1657.5393333333334</v>
          </cell>
          <cell r="L26">
            <v>9.66</v>
          </cell>
          <cell r="M26">
            <v>5.0679999999999996</v>
          </cell>
          <cell r="N26">
            <v>6.1879999999999979</v>
          </cell>
          <cell r="R26">
            <v>8.23</v>
          </cell>
          <cell r="S26">
            <v>7.61</v>
          </cell>
          <cell r="T26">
            <v>8.0669230769230769</v>
          </cell>
          <cell r="U26">
            <v>0</v>
          </cell>
          <cell r="V26">
            <v>0</v>
          </cell>
          <cell r="W26">
            <v>0</v>
          </cell>
          <cell r="X26">
            <v>59.305000000000007</v>
          </cell>
          <cell r="Y26">
            <v>0</v>
          </cell>
        </row>
        <row r="27">
          <cell r="C27">
            <v>1835.1479999999997</v>
          </cell>
          <cell r="D27">
            <v>1495.9839999999999</v>
          </cell>
          <cell r="E27">
            <v>1689.0148333333327</v>
          </cell>
          <cell r="L27">
            <v>8.7919999999999998</v>
          </cell>
          <cell r="M27">
            <v>6.1319999999999997</v>
          </cell>
          <cell r="N27">
            <v>7.4176666666666664</v>
          </cell>
          <cell r="R27">
            <v>8.24</v>
          </cell>
          <cell r="S27">
            <v>8.0500000000000007</v>
          </cell>
          <cell r="T27">
            <v>8.1650000000000009</v>
          </cell>
          <cell r="U27">
            <v>0</v>
          </cell>
          <cell r="V27">
            <v>0</v>
          </cell>
          <cell r="W27">
            <v>0</v>
          </cell>
          <cell r="X27">
            <v>58.591999999999999</v>
          </cell>
          <cell r="Y27">
            <v>0</v>
          </cell>
        </row>
        <row r="28">
          <cell r="C28">
            <v>1797.6</v>
          </cell>
          <cell r="D28">
            <v>1483.1320000000001</v>
          </cell>
          <cell r="E28">
            <v>1642.5278333333335</v>
          </cell>
          <cell r="L28">
            <v>11.367999999999999</v>
          </cell>
          <cell r="M28">
            <v>6.2439999999999998</v>
          </cell>
          <cell r="N28">
            <v>7.9695000000000018</v>
          </cell>
          <cell r="R28">
            <v>8.24</v>
          </cell>
          <cell r="S28">
            <v>8.09</v>
          </cell>
          <cell r="T28">
            <v>8.173333333333332</v>
          </cell>
          <cell r="U28">
            <v>0</v>
          </cell>
          <cell r="V28">
            <v>0</v>
          </cell>
          <cell r="W28">
            <v>0</v>
          </cell>
          <cell r="X28">
            <v>72.952999999999975</v>
          </cell>
          <cell r="Y28">
            <v>0</v>
          </cell>
        </row>
        <row r="29">
          <cell r="C29">
            <v>1786.5679999999998</v>
          </cell>
          <cell r="D29">
            <v>1531.432</v>
          </cell>
          <cell r="E29">
            <v>1651.2474999999999</v>
          </cell>
          <cell r="L29">
            <v>9.0439999999999987</v>
          </cell>
          <cell r="M29">
            <v>5.5439999999999996</v>
          </cell>
          <cell r="N29">
            <v>6.9731666666666667</v>
          </cell>
          <cell r="R29">
            <v>8.25</v>
          </cell>
          <cell r="S29">
            <v>7.57</v>
          </cell>
          <cell r="T29">
            <v>8.0549999999999997</v>
          </cell>
          <cell r="U29">
            <v>0</v>
          </cell>
          <cell r="V29">
            <v>0</v>
          </cell>
          <cell r="W29">
            <v>0</v>
          </cell>
          <cell r="X29">
            <v>77.784999999999997</v>
          </cell>
          <cell r="Y29">
            <v>0</v>
          </cell>
        </row>
        <row r="30">
          <cell r="C30">
            <v>1695.232</v>
          </cell>
          <cell r="D30">
            <v>1434.3</v>
          </cell>
          <cell r="E30">
            <v>1570.2656666666669</v>
          </cell>
          <cell r="L30">
            <v>11.032</v>
          </cell>
          <cell r="M30">
            <v>5.0679999999999996</v>
          </cell>
          <cell r="N30">
            <v>7.8575000000000008</v>
          </cell>
          <cell r="R30">
            <v>8.34</v>
          </cell>
          <cell r="S30">
            <v>6.92</v>
          </cell>
          <cell r="T30">
            <v>7.144000000000001</v>
          </cell>
          <cell r="U30">
            <v>0</v>
          </cell>
          <cell r="V30">
            <v>0</v>
          </cell>
          <cell r="W30">
            <v>0</v>
          </cell>
          <cell r="X30">
            <v>62.690000000000005</v>
          </cell>
          <cell r="Y30">
            <v>1</v>
          </cell>
        </row>
        <row r="31">
          <cell r="C31">
            <v>1594.9639999999999</v>
          </cell>
          <cell r="D31">
            <v>0</v>
          </cell>
          <cell r="E31">
            <v>1163.7079999999999</v>
          </cell>
          <cell r="L31">
            <v>7.8679999999999994</v>
          </cell>
          <cell r="M31">
            <v>1.26</v>
          </cell>
          <cell r="N31">
            <v>5.3655000000000008</v>
          </cell>
          <cell r="R31">
            <v>7.9</v>
          </cell>
          <cell r="S31">
            <v>6.85</v>
          </cell>
          <cell r="T31">
            <v>7.2106250000000012</v>
          </cell>
          <cell r="U31">
            <v>0</v>
          </cell>
          <cell r="V31">
            <v>0</v>
          </cell>
          <cell r="W31">
            <v>0</v>
          </cell>
          <cell r="X31">
            <v>51.597999999999999</v>
          </cell>
          <cell r="Y31">
            <v>0</v>
          </cell>
        </row>
        <row r="32">
          <cell r="C32">
            <v>1587.0679999999998</v>
          </cell>
          <cell r="D32">
            <v>0</v>
          </cell>
          <cell r="E32">
            <v>102.55116666666666</v>
          </cell>
          <cell r="L32">
            <v>19.655999999999999</v>
          </cell>
          <cell r="M32">
            <v>0.92399999999999993</v>
          </cell>
          <cell r="N32">
            <v>4.2443333333333326</v>
          </cell>
          <cell r="R32">
            <v>8.11</v>
          </cell>
          <cell r="S32">
            <v>7.01</v>
          </cell>
          <cell r="T32">
            <v>7.4371428571428577</v>
          </cell>
          <cell r="U32">
            <v>0</v>
          </cell>
          <cell r="V32">
            <v>0</v>
          </cell>
          <cell r="W32">
            <v>0</v>
          </cell>
          <cell r="X32">
            <v>26.233999999999998</v>
          </cell>
          <cell r="Y32">
            <v>0</v>
          </cell>
        </row>
        <row r="33">
          <cell r="C33">
            <v>1952.4679999999996</v>
          </cell>
          <cell r="D33">
            <v>19.690159999999999</v>
          </cell>
          <cell r="E33">
            <v>1228.1654233333334</v>
          </cell>
          <cell r="L33">
            <v>10.276</v>
          </cell>
          <cell r="M33">
            <v>4.452</v>
          </cell>
          <cell r="N33">
            <v>5.5778333333333352</v>
          </cell>
          <cell r="R33">
            <v>8.25</v>
          </cell>
          <cell r="S33">
            <v>8.1</v>
          </cell>
          <cell r="T33">
            <v>8.2311111111111117</v>
          </cell>
          <cell r="U33">
            <v>0</v>
          </cell>
          <cell r="V33">
            <v>0</v>
          </cell>
          <cell r="W33">
            <v>0</v>
          </cell>
          <cell r="X33">
            <v>48.940999999999995</v>
          </cell>
          <cell r="Y33">
            <v>0</v>
          </cell>
        </row>
        <row r="34">
          <cell r="C34">
            <v>1714.1320000000001</v>
          </cell>
          <cell r="D34">
            <v>1015.0839999999998</v>
          </cell>
          <cell r="E34">
            <v>1412.5591666666664</v>
          </cell>
          <cell r="L34">
            <v>8.26</v>
          </cell>
          <cell r="M34">
            <v>4.1159999999999997</v>
          </cell>
          <cell r="N34">
            <v>6.0713333333333317</v>
          </cell>
          <cell r="R34">
            <v>8.26</v>
          </cell>
          <cell r="S34">
            <v>8.25</v>
          </cell>
          <cell r="T34">
            <v>8.254545454545454</v>
          </cell>
          <cell r="U34">
            <v>0</v>
          </cell>
          <cell r="V34">
            <v>0</v>
          </cell>
          <cell r="W34">
            <v>0</v>
          </cell>
          <cell r="X34">
            <v>50.532000000000011</v>
          </cell>
          <cell r="Y34">
            <v>0</v>
          </cell>
        </row>
        <row r="35">
          <cell r="C35">
            <v>1943.2839999999999</v>
          </cell>
          <cell r="D35">
            <v>1698.8999999999999</v>
          </cell>
          <cell r="E35">
            <v>1793.0418333333332</v>
          </cell>
          <cell r="L35">
            <v>8.7079999999999984</v>
          </cell>
          <cell r="M35">
            <v>6.048</v>
          </cell>
          <cell r="N35">
            <v>7.343</v>
          </cell>
          <cell r="R35">
            <v>8.26</v>
          </cell>
          <cell r="S35">
            <v>8.2200000000000006</v>
          </cell>
          <cell r="T35">
            <v>8.2481818181818181</v>
          </cell>
          <cell r="U35">
            <v>0</v>
          </cell>
          <cell r="V35">
            <v>0</v>
          </cell>
          <cell r="W35">
            <v>0</v>
          </cell>
          <cell r="X35">
            <v>50.271000000000001</v>
          </cell>
          <cell r="Y35">
            <v>0</v>
          </cell>
        </row>
        <row r="36">
          <cell r="C36">
            <v>2064.0479999999998</v>
          </cell>
          <cell r="D36">
            <v>1454.5160000000001</v>
          </cell>
          <cell r="E36">
            <v>1735.51</v>
          </cell>
          <cell r="L36">
            <v>9.2399999999999984</v>
          </cell>
          <cell r="M36">
            <v>5.9639999999999995</v>
          </cell>
          <cell r="N36">
            <v>7.343</v>
          </cell>
          <cell r="R36">
            <v>8.2100000000000009</v>
          </cell>
          <cell r="S36">
            <v>7.47</v>
          </cell>
          <cell r="T36">
            <v>7.9818181818181815</v>
          </cell>
          <cell r="U36">
            <v>0</v>
          </cell>
          <cell r="V36">
            <v>0</v>
          </cell>
          <cell r="W36">
            <v>0</v>
          </cell>
          <cell r="X36">
            <v>53.574999999999989</v>
          </cell>
          <cell r="Y36">
            <v>0</v>
          </cell>
        </row>
        <row r="37">
          <cell r="C37">
            <v>1849.0639999999999</v>
          </cell>
          <cell r="D37">
            <v>1408.316</v>
          </cell>
          <cell r="E37">
            <v>1619.3310000000001</v>
          </cell>
          <cell r="L37">
            <v>8.7079999999999984</v>
          </cell>
          <cell r="M37">
            <v>4.9559999999999995</v>
          </cell>
          <cell r="N37">
            <v>6.6476666666666668</v>
          </cell>
          <cell r="R37">
            <v>8.2100000000000009</v>
          </cell>
          <cell r="S37">
            <v>7.68</v>
          </cell>
          <cell r="T37">
            <v>8.0481818181818188</v>
          </cell>
          <cell r="U37">
            <v>0</v>
          </cell>
          <cell r="V37">
            <v>0</v>
          </cell>
          <cell r="W37">
            <v>0</v>
          </cell>
          <cell r="X37">
            <v>53.658000000000001</v>
          </cell>
          <cell r="Y37">
            <v>0</v>
          </cell>
        </row>
        <row r="38">
          <cell r="C38">
            <v>1623.3</v>
          </cell>
          <cell r="D38">
            <v>1379.6999999999998</v>
          </cell>
          <cell r="E38">
            <v>1545.3596666666663</v>
          </cell>
          <cell r="L38">
            <v>9.5759999999999987</v>
          </cell>
          <cell r="M38">
            <v>5.1239999999999997</v>
          </cell>
          <cell r="N38">
            <v>6.889166666666668</v>
          </cell>
          <cell r="R38">
            <v>8.23</v>
          </cell>
          <cell r="S38">
            <v>6.8</v>
          </cell>
          <cell r="T38">
            <v>7.7233333333333327</v>
          </cell>
          <cell r="U38">
            <v>0</v>
          </cell>
          <cell r="V38">
            <v>0</v>
          </cell>
          <cell r="W38">
            <v>0</v>
          </cell>
          <cell r="X38">
            <v>45.021999999999998</v>
          </cell>
          <cell r="Y38">
            <v>0</v>
          </cell>
        </row>
        <row r="39">
          <cell r="C39">
            <v>2064.0479999999998</v>
          </cell>
          <cell r="D39">
            <v>0</v>
          </cell>
          <cell r="E39">
            <v>1406.9013910752685</v>
          </cell>
          <cell r="L39">
            <v>19.655999999999999</v>
          </cell>
          <cell r="M39">
            <v>0.92399999999999993</v>
          </cell>
          <cell r="N39">
            <v>6.0068844086021507</v>
          </cell>
          <cell r="R39">
            <v>8.41</v>
          </cell>
          <cell r="S39">
            <v>6.61</v>
          </cell>
          <cell r="T39">
            <v>7.6146280027979945</v>
          </cell>
          <cell r="U39">
            <v>9</v>
          </cell>
          <cell r="V39">
            <v>0</v>
          </cell>
          <cell r="W39">
            <v>5.7296466973886323E-2</v>
          </cell>
          <cell r="X39">
            <v>1762.5402999999999</v>
          </cell>
          <cell r="Y39">
            <v>2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abSelected="1" topLeftCell="J23" zoomScale="75" zoomScaleNormal="75" workbookViewId="0">
      <selection activeCell="D60" sqref="D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41883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41883</v>
      </c>
      <c r="D27" s="190" t="s">
        <v>50</v>
      </c>
      <c r="E27" s="191"/>
      <c r="F27" s="192"/>
      <c r="G27" s="209" t="s">
        <v>97</v>
      </c>
      <c r="H27" s="210"/>
      <c r="I27" s="124"/>
      <c r="J27" s="114"/>
      <c r="K27" s="123"/>
      <c r="L27" s="24" t="s">
        <v>2</v>
      </c>
      <c r="M27" s="42">
        <f>C27</f>
        <v>41883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58.2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4"/>
    </row>
    <row r="29" spans="1:33" ht="15" thickTop="1">
      <c r="A29" s="122"/>
      <c r="B29" s="11" t="s">
        <v>9</v>
      </c>
      <c r="C29" s="12">
        <v>41883</v>
      </c>
      <c r="D29" s="100" t="str">
        <f>[1]September!C8</f>
        <v/>
      </c>
      <c r="E29" s="67" t="str">
        <f>[1]September!D8</f>
        <v/>
      </c>
      <c r="F29" s="67" t="str">
        <f>[1]September!E8</f>
        <v/>
      </c>
      <c r="G29" s="101"/>
      <c r="H29" s="79" t="s">
        <v>110</v>
      </c>
      <c r="I29" s="93"/>
      <c r="J29" s="5"/>
      <c r="K29" s="122"/>
      <c r="L29" s="11" t="str">
        <f>B29</f>
        <v>Monday</v>
      </c>
      <c r="M29" s="12">
        <f>C29</f>
        <v>41883</v>
      </c>
      <c r="N29" s="67" t="str">
        <f>[1]September!L8</f>
        <v/>
      </c>
      <c r="O29" s="67" t="str">
        <f>[1]September!M8</f>
        <v/>
      </c>
      <c r="P29" s="79" t="str">
        <f>[1]September!N8</f>
        <v/>
      </c>
      <c r="Q29" s="83"/>
      <c r="R29" s="83"/>
      <c r="S29" s="83"/>
      <c r="T29" s="131"/>
      <c r="U29" s="83"/>
      <c r="V29" s="122"/>
      <c r="W29" s="11" t="str">
        <f>B29</f>
        <v>Monday</v>
      </c>
      <c r="X29" s="37">
        <f>C29</f>
        <v>41883</v>
      </c>
      <c r="Y29" s="141">
        <f>[1]September!R8</f>
        <v>8.3000000000000007</v>
      </c>
      <c r="Z29" s="139">
        <f>[1]September!S8</f>
        <v>7.14</v>
      </c>
      <c r="AA29" s="140">
        <f>[1]September!T8</f>
        <v>7.8642857142857157</v>
      </c>
      <c r="AB29" s="71">
        <f>[1]September!U8</f>
        <v>0</v>
      </c>
      <c r="AC29" s="67">
        <f>[1]September!V8</f>
        <v>0</v>
      </c>
      <c r="AD29" s="67">
        <f>[1]September!W8</f>
        <v>0</v>
      </c>
      <c r="AE29" s="83">
        <f>[1]September!X8</f>
        <v>29.15</v>
      </c>
      <c r="AF29" s="104">
        <f>[1]September!Y8</f>
        <v>0</v>
      </c>
      <c r="AG29" s="93"/>
    </row>
    <row r="30" spans="1:33">
      <c r="A30" s="122"/>
      <c r="B30" s="11" t="s">
        <v>10</v>
      </c>
      <c r="C30" s="12">
        <f>C29+1</f>
        <v>41884</v>
      </c>
      <c r="D30" s="100" t="str">
        <f>[1]September!C9</f>
        <v/>
      </c>
      <c r="E30" s="67" t="str">
        <f>[1]September!D9</f>
        <v/>
      </c>
      <c r="F30" s="67" t="str">
        <f>[1]September!E9</f>
        <v/>
      </c>
      <c r="G30" s="101"/>
      <c r="H30" s="79" t="s">
        <v>110</v>
      </c>
      <c r="I30" s="93"/>
      <c r="J30" s="5"/>
      <c r="K30" s="122"/>
      <c r="L30" s="11" t="str">
        <f t="shared" ref="L30:M58" si="0">B30</f>
        <v>Tuesday</v>
      </c>
      <c r="M30" s="12">
        <f t="shared" si="0"/>
        <v>41884</v>
      </c>
      <c r="N30" s="67" t="str">
        <f>[1]September!L9</f>
        <v/>
      </c>
      <c r="O30" s="67" t="str">
        <f>[1]September!M9</f>
        <v/>
      </c>
      <c r="P30" s="79" t="str">
        <f>[1]September!N9</f>
        <v/>
      </c>
      <c r="Q30" s="83"/>
      <c r="R30" s="83"/>
      <c r="S30" s="83"/>
      <c r="T30" s="131"/>
      <c r="U30" s="83"/>
      <c r="V30" s="122"/>
      <c r="W30" s="11" t="str">
        <f t="shared" ref="W30:X58" si="1">B30</f>
        <v>Tuesday</v>
      </c>
      <c r="X30" s="37">
        <f t="shared" si="1"/>
        <v>41884</v>
      </c>
      <c r="Y30" s="141">
        <f>[1]September!R9</f>
        <v>7.12</v>
      </c>
      <c r="Z30" s="139">
        <f>[1]September!S9</f>
        <v>6.93</v>
      </c>
      <c r="AA30" s="140">
        <f>[1]September!T9</f>
        <v>6.9883333333333333</v>
      </c>
      <c r="AB30" s="71">
        <f>[1]September!U9</f>
        <v>2</v>
      </c>
      <c r="AC30" s="67">
        <f>[1]September!V9</f>
        <v>0</v>
      </c>
      <c r="AD30" s="67">
        <f>[1]September!W9</f>
        <v>0.33333333333333331</v>
      </c>
      <c r="AE30" s="83">
        <f>[1]September!X9</f>
        <v>34.893999999999998</v>
      </c>
      <c r="AF30" s="104">
        <f>[1]September!Y9</f>
        <v>18</v>
      </c>
      <c r="AG30" s="93"/>
    </row>
    <row r="31" spans="1:33">
      <c r="A31" s="122"/>
      <c r="B31" s="11" t="s">
        <v>4</v>
      </c>
      <c r="C31" s="12">
        <f t="shared" ref="C31:C58" si="2">C30+1</f>
        <v>41885</v>
      </c>
      <c r="D31" s="100" t="str">
        <f>[1]September!C10</f>
        <v/>
      </c>
      <c r="E31" s="67" t="str">
        <f>[1]September!D10</f>
        <v/>
      </c>
      <c r="F31" s="67" t="str">
        <f>[1]September!E10</f>
        <v/>
      </c>
      <c r="G31" s="101"/>
      <c r="H31" s="79" t="s">
        <v>110</v>
      </c>
      <c r="I31" s="93"/>
      <c r="J31" s="5"/>
      <c r="K31" s="122"/>
      <c r="L31" s="11" t="str">
        <f t="shared" si="0"/>
        <v>Wednesday</v>
      </c>
      <c r="M31" s="12">
        <f t="shared" si="0"/>
        <v>41885</v>
      </c>
      <c r="N31" s="67" t="str">
        <f>[1]September!L10</f>
        <v/>
      </c>
      <c r="O31" s="67" t="str">
        <f>[1]September!M10</f>
        <v/>
      </c>
      <c r="P31" s="79" t="str">
        <f>[1]September!N10</f>
        <v/>
      </c>
      <c r="Q31" s="83"/>
      <c r="R31" s="83"/>
      <c r="S31" s="83"/>
      <c r="T31" s="131"/>
      <c r="U31" s="83"/>
      <c r="V31" s="122"/>
      <c r="W31" s="11" t="str">
        <f t="shared" si="1"/>
        <v>Wednesday</v>
      </c>
      <c r="X31" s="37">
        <f t="shared" si="1"/>
        <v>41885</v>
      </c>
      <c r="Y31" s="141">
        <f>[1]September!R10</f>
        <v>7.19</v>
      </c>
      <c r="Z31" s="139">
        <f>[1]September!S10</f>
        <v>6.8</v>
      </c>
      <c r="AA31" s="140">
        <f>[1]September!T10</f>
        <v>6.9433333333333325</v>
      </c>
      <c r="AB31" s="71">
        <f>[1]September!U10</f>
        <v>2</v>
      </c>
      <c r="AC31" s="67">
        <f>[1]September!V10</f>
        <v>0</v>
      </c>
      <c r="AD31" s="67">
        <f>[1]September!W10</f>
        <v>0.83333333333333337</v>
      </c>
      <c r="AE31" s="83">
        <f>[1]September!X10</f>
        <v>28.339000000000002</v>
      </c>
      <c r="AF31" s="104">
        <f>[1]September!Y10</f>
        <v>3</v>
      </c>
      <c r="AG31" s="93"/>
    </row>
    <row r="32" spans="1:33">
      <c r="A32" s="122"/>
      <c r="B32" s="11" t="s">
        <v>5</v>
      </c>
      <c r="C32" s="12">
        <f t="shared" si="2"/>
        <v>41886</v>
      </c>
      <c r="D32" s="100" t="str">
        <f>[1]September!C11</f>
        <v/>
      </c>
      <c r="E32" s="67" t="str">
        <f>[1]September!D11</f>
        <v/>
      </c>
      <c r="F32" s="67" t="str">
        <f>[1]September!E11</f>
        <v/>
      </c>
      <c r="G32" s="101"/>
      <c r="H32" s="79" t="s">
        <v>110</v>
      </c>
      <c r="I32" s="93"/>
      <c r="J32" s="5"/>
      <c r="K32" s="122"/>
      <c r="L32" s="11" t="str">
        <f t="shared" si="0"/>
        <v>Thursday</v>
      </c>
      <c r="M32" s="12">
        <f t="shared" si="0"/>
        <v>41886</v>
      </c>
      <c r="N32" s="67" t="str">
        <f>[1]September!L11</f>
        <v/>
      </c>
      <c r="O32" s="67" t="str">
        <f>[1]September!M11</f>
        <v/>
      </c>
      <c r="P32" s="79" t="str">
        <f>[1]September!N11</f>
        <v/>
      </c>
      <c r="Q32" s="83"/>
      <c r="R32" s="83"/>
      <c r="S32" s="83"/>
      <c r="T32" s="131"/>
      <c r="U32" s="83"/>
      <c r="V32" s="122"/>
      <c r="W32" s="11" t="str">
        <f t="shared" si="1"/>
        <v>Thursday</v>
      </c>
      <c r="X32" s="37">
        <f t="shared" si="1"/>
        <v>41886</v>
      </c>
      <c r="Y32" s="141">
        <f>[1]September!R11</f>
        <v>7.71</v>
      </c>
      <c r="Z32" s="139">
        <f>[1]September!S11</f>
        <v>6.8</v>
      </c>
      <c r="AA32" s="140">
        <f>[1]September!T11</f>
        <v>7.3088888888888892</v>
      </c>
      <c r="AB32" s="71">
        <f>[1]September!U11</f>
        <v>1</v>
      </c>
      <c r="AC32" s="67">
        <f>[1]September!V11</f>
        <v>0</v>
      </c>
      <c r="AD32" s="67">
        <f>[1]September!W11</f>
        <v>0.22222222222222221</v>
      </c>
      <c r="AE32" s="83">
        <f>[1]September!X11</f>
        <v>51.99</v>
      </c>
      <c r="AF32" s="104">
        <f>[1]September!Y11</f>
        <v>5</v>
      </c>
      <c r="AG32" s="93"/>
    </row>
    <row r="33" spans="1:33">
      <c r="A33" s="122"/>
      <c r="B33" s="11" t="s">
        <v>6</v>
      </c>
      <c r="C33" s="12">
        <f t="shared" si="2"/>
        <v>41887</v>
      </c>
      <c r="D33" s="100" t="str">
        <f>[1]September!C12</f>
        <v/>
      </c>
      <c r="E33" s="67" t="str">
        <f>[1]September!D12</f>
        <v/>
      </c>
      <c r="F33" s="67" t="str">
        <f>[1]September!E12</f>
        <v/>
      </c>
      <c r="G33" s="101"/>
      <c r="H33" s="79" t="s">
        <v>110</v>
      </c>
      <c r="I33" s="93"/>
      <c r="J33" s="5"/>
      <c r="K33" s="122"/>
      <c r="L33" s="11" t="str">
        <f t="shared" si="0"/>
        <v>Friday</v>
      </c>
      <c r="M33" s="12">
        <f t="shared" si="0"/>
        <v>41887</v>
      </c>
      <c r="N33" s="67" t="str">
        <f>[1]September!L12</f>
        <v/>
      </c>
      <c r="O33" s="67" t="str">
        <f>[1]September!M12</f>
        <v/>
      </c>
      <c r="P33" s="79" t="str">
        <f>[1]September!N12</f>
        <v/>
      </c>
      <c r="Q33" s="83"/>
      <c r="R33" s="83"/>
      <c r="S33" s="83"/>
      <c r="T33" s="131"/>
      <c r="U33" s="83"/>
      <c r="V33" s="122"/>
      <c r="W33" s="11" t="str">
        <f t="shared" si="1"/>
        <v>Friday</v>
      </c>
      <c r="X33" s="37">
        <f t="shared" si="1"/>
        <v>41887</v>
      </c>
      <c r="Y33" s="141">
        <f>[1]September!R12</f>
        <v>7.58</v>
      </c>
      <c r="Z33" s="139">
        <f>[1]September!S12</f>
        <v>6.8</v>
      </c>
      <c r="AA33" s="140">
        <f>[1]September!T12</f>
        <v>7.1440000000000001</v>
      </c>
      <c r="AB33" s="71">
        <f>[1]September!U12</f>
        <v>3</v>
      </c>
      <c r="AC33" s="67">
        <f>[1]September!V12</f>
        <v>0</v>
      </c>
      <c r="AD33" s="67">
        <f>[1]September!W12</f>
        <v>1.4</v>
      </c>
      <c r="AE33" s="83">
        <f>[1]September!X12</f>
        <v>24.423000000000002</v>
      </c>
      <c r="AF33" s="104">
        <f>[1]September!Y12</f>
        <v>9</v>
      </c>
      <c r="AG33" s="93"/>
    </row>
    <row r="34" spans="1:33">
      <c r="A34" s="122"/>
      <c r="B34" s="11" t="s">
        <v>7</v>
      </c>
      <c r="C34" s="12">
        <f t="shared" si="2"/>
        <v>41888</v>
      </c>
      <c r="D34" s="100" t="str">
        <f>[1]September!C13</f>
        <v/>
      </c>
      <c r="E34" s="67" t="str">
        <f>[1]September!D13</f>
        <v/>
      </c>
      <c r="F34" s="67" t="str">
        <f>[1]September!E13</f>
        <v/>
      </c>
      <c r="G34" s="101"/>
      <c r="H34" s="79" t="s">
        <v>110</v>
      </c>
      <c r="I34" s="93"/>
      <c r="J34" s="5"/>
      <c r="K34" s="122"/>
      <c r="L34" s="11" t="str">
        <f t="shared" si="0"/>
        <v>Saturday</v>
      </c>
      <c r="M34" s="12">
        <f t="shared" si="0"/>
        <v>41888</v>
      </c>
      <c r="N34" s="67" t="str">
        <f>[1]September!L13</f>
        <v/>
      </c>
      <c r="O34" s="67" t="str">
        <f>[1]September!M13</f>
        <v/>
      </c>
      <c r="P34" s="79" t="str">
        <f>[1]September!N13</f>
        <v/>
      </c>
      <c r="Q34" s="83"/>
      <c r="R34" s="83"/>
      <c r="S34" s="83"/>
      <c r="T34" s="131"/>
      <c r="U34" s="83"/>
      <c r="V34" s="122"/>
      <c r="W34" s="11" t="str">
        <f t="shared" si="1"/>
        <v>Saturday</v>
      </c>
      <c r="X34" s="37">
        <f t="shared" si="1"/>
        <v>41888</v>
      </c>
      <c r="Y34" s="141">
        <f>[1]September!R13</f>
        <v>7.92</v>
      </c>
      <c r="Z34" s="139">
        <f>[1]September!S13</f>
        <v>7.37</v>
      </c>
      <c r="AA34" s="140">
        <f>[1]September!T13</f>
        <v>7.75</v>
      </c>
      <c r="AB34" s="71">
        <f>[1]September!U13</f>
        <v>10</v>
      </c>
      <c r="AC34" s="67">
        <f>[1]September!V13</f>
        <v>0</v>
      </c>
      <c r="AD34" s="67">
        <f>[1]September!W13</f>
        <v>1.5833333333333333</v>
      </c>
      <c r="AE34" s="83">
        <f>[1]September!X13</f>
        <v>56.580999999999989</v>
      </c>
      <c r="AF34" s="104">
        <f>[1]September!Y13</f>
        <v>0</v>
      </c>
      <c r="AG34" s="93"/>
    </row>
    <row r="35" spans="1:33">
      <c r="A35" s="122"/>
      <c r="B35" s="11" t="s">
        <v>8</v>
      </c>
      <c r="C35" s="12">
        <f t="shared" si="2"/>
        <v>41889</v>
      </c>
      <c r="D35" s="100" t="str">
        <f>[1]September!C14</f>
        <v/>
      </c>
      <c r="E35" s="67" t="str">
        <f>[1]September!D14</f>
        <v/>
      </c>
      <c r="F35" s="67" t="str">
        <f>[1]September!E14</f>
        <v/>
      </c>
      <c r="G35" s="101"/>
      <c r="H35" s="79" t="s">
        <v>110</v>
      </c>
      <c r="I35" s="93"/>
      <c r="J35" s="5"/>
      <c r="K35" s="122"/>
      <c r="L35" s="11" t="str">
        <f t="shared" si="0"/>
        <v>Sunday</v>
      </c>
      <c r="M35" s="12">
        <f t="shared" si="0"/>
        <v>41889</v>
      </c>
      <c r="N35" s="67" t="str">
        <f>[1]September!L14</f>
        <v/>
      </c>
      <c r="O35" s="67" t="str">
        <f>[1]September!M14</f>
        <v/>
      </c>
      <c r="P35" s="79" t="str">
        <f>[1]September!N14</f>
        <v/>
      </c>
      <c r="Q35" s="83"/>
      <c r="R35" s="83"/>
      <c r="S35" s="83"/>
      <c r="T35" s="131"/>
      <c r="U35" s="83"/>
      <c r="V35" s="122"/>
      <c r="W35" s="11" t="str">
        <f t="shared" si="1"/>
        <v>Sunday</v>
      </c>
      <c r="X35" s="37">
        <f t="shared" si="1"/>
        <v>41889</v>
      </c>
      <c r="Y35" s="141">
        <f>[1]September!R14</f>
        <v>7.98</v>
      </c>
      <c r="Z35" s="139">
        <f>[1]September!S14</f>
        <v>7.31</v>
      </c>
      <c r="AA35" s="140">
        <f>[1]September!T14</f>
        <v>7.7033333333333331</v>
      </c>
      <c r="AB35" s="71">
        <f>[1]September!U14</f>
        <v>2</v>
      </c>
      <c r="AC35" s="67">
        <f>[1]September!V14</f>
        <v>0</v>
      </c>
      <c r="AD35" s="67">
        <f>[1]September!W14</f>
        <v>0.5</v>
      </c>
      <c r="AE35" s="83">
        <f>[1]September!X14</f>
        <v>25.752000000000002</v>
      </c>
      <c r="AF35" s="104">
        <f>[1]September!Y14</f>
        <v>0</v>
      </c>
      <c r="AG35" s="93"/>
    </row>
    <row r="36" spans="1:33">
      <c r="A36" s="122"/>
      <c r="B36" s="11" t="s">
        <v>9</v>
      </c>
      <c r="C36" s="12">
        <f t="shared" si="2"/>
        <v>41890</v>
      </c>
      <c r="D36" s="100" t="str">
        <f>[1]September!C15</f>
        <v/>
      </c>
      <c r="E36" s="67" t="str">
        <f>[1]September!D15</f>
        <v/>
      </c>
      <c r="F36" s="67" t="str">
        <f>[1]September!E15</f>
        <v/>
      </c>
      <c r="G36" s="101"/>
      <c r="H36" s="79" t="s">
        <v>110</v>
      </c>
      <c r="I36" s="93"/>
      <c r="J36" s="5"/>
      <c r="K36" s="122"/>
      <c r="L36" s="11" t="str">
        <f t="shared" si="0"/>
        <v>Monday</v>
      </c>
      <c r="M36" s="12">
        <f t="shared" si="0"/>
        <v>41890</v>
      </c>
      <c r="N36" s="67" t="str">
        <f>[1]September!L15</f>
        <v/>
      </c>
      <c r="O36" s="67" t="str">
        <f>[1]September!M15</f>
        <v/>
      </c>
      <c r="P36" s="79" t="str">
        <f>[1]September!N15</f>
        <v/>
      </c>
      <c r="Q36" s="83"/>
      <c r="R36" s="83"/>
      <c r="S36" s="83"/>
      <c r="T36" s="131"/>
      <c r="U36" s="83"/>
      <c r="V36" s="122"/>
      <c r="W36" s="11" t="str">
        <f t="shared" si="1"/>
        <v>Monday</v>
      </c>
      <c r="X36" s="37">
        <f t="shared" si="1"/>
        <v>41890</v>
      </c>
      <c r="Y36" s="141">
        <f>[1]September!R15</f>
        <v>7.41</v>
      </c>
      <c r="Z36" s="139">
        <f>[1]September!S15</f>
        <v>6.9</v>
      </c>
      <c r="AA36" s="140">
        <f>[1]September!T15</f>
        <v>7.1212499999999999</v>
      </c>
      <c r="AB36" s="71">
        <f>[1]September!U15</f>
        <v>0</v>
      </c>
      <c r="AC36" s="67">
        <f>[1]September!V15</f>
        <v>0</v>
      </c>
      <c r="AD36" s="67">
        <f>[1]September!W15</f>
        <v>0</v>
      </c>
      <c r="AE36" s="83">
        <f>[1]September!X15</f>
        <v>37.027000000000001</v>
      </c>
      <c r="AF36" s="104">
        <f>[1]September!Y15</f>
        <v>0</v>
      </c>
      <c r="AG36" s="93"/>
    </row>
    <row r="37" spans="1:33">
      <c r="A37" s="122"/>
      <c r="B37" s="11" t="s">
        <v>10</v>
      </c>
      <c r="C37" s="12">
        <f t="shared" si="2"/>
        <v>41891</v>
      </c>
      <c r="D37" s="100" t="str">
        <f>[1]September!C16</f>
        <v/>
      </c>
      <c r="E37" s="67" t="str">
        <f>[1]September!D16</f>
        <v/>
      </c>
      <c r="F37" s="67" t="str">
        <f>[1]September!E16</f>
        <v/>
      </c>
      <c r="G37" s="101"/>
      <c r="H37" s="79" t="s">
        <v>110</v>
      </c>
      <c r="I37" s="93"/>
      <c r="J37" s="5"/>
      <c r="K37" s="122"/>
      <c r="L37" s="11" t="str">
        <f t="shared" si="0"/>
        <v>Tuesday</v>
      </c>
      <c r="M37" s="12">
        <f t="shared" si="0"/>
        <v>41891</v>
      </c>
      <c r="N37" s="67" t="str">
        <f>[1]September!L16</f>
        <v/>
      </c>
      <c r="O37" s="67" t="str">
        <f>[1]September!M16</f>
        <v/>
      </c>
      <c r="P37" s="79" t="str">
        <f>[1]September!N16</f>
        <v/>
      </c>
      <c r="Q37" s="83"/>
      <c r="R37" s="83"/>
      <c r="S37" s="83"/>
      <c r="T37" s="131"/>
      <c r="U37" s="83"/>
      <c r="V37" s="122"/>
      <c r="W37" s="11" t="str">
        <f t="shared" si="1"/>
        <v>Tuesday</v>
      </c>
      <c r="X37" s="37">
        <f t="shared" si="1"/>
        <v>41891</v>
      </c>
      <c r="Y37" s="141">
        <f>[1]September!R16</f>
        <v>8.25</v>
      </c>
      <c r="Z37" s="139">
        <f>[1]September!S16</f>
        <v>8.0399999999999991</v>
      </c>
      <c r="AA37" s="140">
        <f>[1]September!T16</f>
        <v>8.1349999999999998</v>
      </c>
      <c r="AB37" s="71">
        <f>[1]September!U16</f>
        <v>0</v>
      </c>
      <c r="AC37" s="67">
        <f>[1]September!V16</f>
        <v>0</v>
      </c>
      <c r="AD37" s="67">
        <f>[1]September!W16</f>
        <v>0</v>
      </c>
      <c r="AE37" s="83">
        <f>[1]September!X16</f>
        <v>19.859000000000002</v>
      </c>
      <c r="AF37" s="104">
        <f>[1]September!Y16</f>
        <v>0</v>
      </c>
      <c r="AG37" s="93"/>
    </row>
    <row r="38" spans="1:33">
      <c r="A38" s="122"/>
      <c r="B38" s="11" t="s">
        <v>4</v>
      </c>
      <c r="C38" s="12">
        <f t="shared" si="2"/>
        <v>41892</v>
      </c>
      <c r="D38" s="100" t="str">
        <f>[1]September!C17</f>
        <v/>
      </c>
      <c r="E38" s="67" t="str">
        <f>[1]September!D17</f>
        <v/>
      </c>
      <c r="F38" s="67" t="str">
        <f>[1]September!E17</f>
        <v/>
      </c>
      <c r="G38" s="101"/>
      <c r="H38" s="79" t="s">
        <v>110</v>
      </c>
      <c r="I38" s="93"/>
      <c r="J38" s="5"/>
      <c r="K38" s="122"/>
      <c r="L38" s="11" t="str">
        <f t="shared" si="0"/>
        <v>Wednesday</v>
      </c>
      <c r="M38" s="12">
        <f t="shared" si="0"/>
        <v>41892</v>
      </c>
      <c r="N38" s="67" t="str">
        <f>[1]September!L17</f>
        <v/>
      </c>
      <c r="O38" s="67" t="str">
        <f>[1]September!M17</f>
        <v/>
      </c>
      <c r="P38" s="79" t="str">
        <f>[1]September!N17</f>
        <v/>
      </c>
      <c r="Q38" s="83"/>
      <c r="R38" s="83"/>
      <c r="S38" s="83"/>
      <c r="T38" s="131"/>
      <c r="U38" s="83"/>
      <c r="V38" s="122"/>
      <c r="W38" s="11" t="str">
        <f t="shared" si="1"/>
        <v>Wednesday</v>
      </c>
      <c r="X38" s="37">
        <f t="shared" si="1"/>
        <v>41892</v>
      </c>
      <c r="Y38" s="141">
        <f>[1]September!R17</f>
        <v>8.16</v>
      </c>
      <c r="Z38" s="139">
        <f>[1]September!S17</f>
        <v>6.91</v>
      </c>
      <c r="AA38" s="140">
        <f>[1]September!T17</f>
        <v>7.5439999999999996</v>
      </c>
      <c r="AB38" s="71">
        <f>[1]September!U17</f>
        <v>0</v>
      </c>
      <c r="AC38" s="67">
        <f>[1]September!V17</f>
        <v>0</v>
      </c>
      <c r="AD38" s="67">
        <f>[1]September!W17</f>
        <v>0</v>
      </c>
      <c r="AE38" s="83">
        <f>[1]September!X17</f>
        <v>30.989000000000004</v>
      </c>
      <c r="AF38" s="104">
        <f>[1]September!Y17</f>
        <v>6</v>
      </c>
      <c r="AG38" s="93"/>
    </row>
    <row r="39" spans="1:33">
      <c r="A39" s="122"/>
      <c r="B39" s="11" t="s">
        <v>5</v>
      </c>
      <c r="C39" s="12">
        <f t="shared" si="2"/>
        <v>41893</v>
      </c>
      <c r="D39" s="100" t="str">
        <f>[1]September!C18</f>
        <v/>
      </c>
      <c r="E39" s="67" t="str">
        <f>[1]September!D18</f>
        <v/>
      </c>
      <c r="F39" s="67" t="str">
        <f>[1]September!E18</f>
        <v/>
      </c>
      <c r="G39" s="101"/>
      <c r="H39" s="79" t="s">
        <v>110</v>
      </c>
      <c r="I39" s="93"/>
      <c r="J39" s="5"/>
      <c r="K39" s="122"/>
      <c r="L39" s="11" t="str">
        <f t="shared" si="0"/>
        <v>Thursday</v>
      </c>
      <c r="M39" s="12">
        <f t="shared" si="0"/>
        <v>41893</v>
      </c>
      <c r="N39" s="67" t="str">
        <f>[1]September!L18</f>
        <v/>
      </c>
      <c r="O39" s="67" t="str">
        <f>[1]September!M18</f>
        <v/>
      </c>
      <c r="P39" s="79" t="str">
        <f>[1]September!N18</f>
        <v/>
      </c>
      <c r="Q39" s="83"/>
      <c r="R39" s="83"/>
      <c r="S39" s="83"/>
      <c r="T39" s="131"/>
      <c r="U39" s="83"/>
      <c r="V39" s="122"/>
      <c r="W39" s="11" t="str">
        <f t="shared" si="1"/>
        <v>Thursday</v>
      </c>
      <c r="X39" s="37">
        <f t="shared" si="1"/>
        <v>41893</v>
      </c>
      <c r="Y39" s="141">
        <f>[1]September!R18</f>
        <v>8.31</v>
      </c>
      <c r="Z39" s="139">
        <f>[1]September!S18</f>
        <v>6.84</v>
      </c>
      <c r="AA39" s="140">
        <f>[1]September!T18</f>
        <v>7.798</v>
      </c>
      <c r="AB39" s="71">
        <f>[1]September!U18</f>
        <v>0</v>
      </c>
      <c r="AC39" s="67">
        <f>[1]September!V18</f>
        <v>0</v>
      </c>
      <c r="AD39" s="67">
        <f>[1]September!W18</f>
        <v>0</v>
      </c>
      <c r="AE39" s="83">
        <f>[1]September!X18</f>
        <v>14.481</v>
      </c>
      <c r="AF39" s="104">
        <f>[1]September!Y18</f>
        <v>0</v>
      </c>
      <c r="AG39" s="93"/>
    </row>
    <row r="40" spans="1:33">
      <c r="A40" s="122"/>
      <c r="B40" s="11" t="s">
        <v>6</v>
      </c>
      <c r="C40" s="12">
        <f t="shared" si="2"/>
        <v>41894</v>
      </c>
      <c r="D40" s="100" t="str">
        <f>[1]September!C19</f>
        <v/>
      </c>
      <c r="E40" s="67" t="str">
        <f>[1]September!D19</f>
        <v/>
      </c>
      <c r="F40" s="67" t="str">
        <f>[1]September!E19</f>
        <v/>
      </c>
      <c r="G40" s="101"/>
      <c r="H40" s="79" t="s">
        <v>110</v>
      </c>
      <c r="I40" s="93"/>
      <c r="J40" s="5"/>
      <c r="K40" s="122"/>
      <c r="L40" s="11" t="str">
        <f t="shared" si="0"/>
        <v>Friday</v>
      </c>
      <c r="M40" s="12">
        <f t="shared" si="0"/>
        <v>41894</v>
      </c>
      <c r="N40" s="67" t="str">
        <f>[1]September!L19</f>
        <v/>
      </c>
      <c r="O40" s="67" t="str">
        <f>[1]September!M19</f>
        <v/>
      </c>
      <c r="P40" s="79" t="str">
        <f>[1]September!N19</f>
        <v/>
      </c>
      <c r="Q40" s="83"/>
      <c r="R40" s="83"/>
      <c r="S40" s="83"/>
      <c r="T40" s="131"/>
      <c r="U40" s="83"/>
      <c r="V40" s="122"/>
      <c r="W40" s="11" t="str">
        <f t="shared" si="1"/>
        <v>Friday</v>
      </c>
      <c r="X40" s="37">
        <f t="shared" si="1"/>
        <v>41894</v>
      </c>
      <c r="Y40" s="141">
        <f>[1]September!R19</f>
        <v>8.3000000000000007</v>
      </c>
      <c r="Z40" s="139">
        <f>[1]September!S19</f>
        <v>7.73</v>
      </c>
      <c r="AA40" s="140">
        <f>[1]September!T19</f>
        <v>8.0875000000000004</v>
      </c>
      <c r="AB40" s="71">
        <f>[1]September!U19</f>
        <v>0</v>
      </c>
      <c r="AC40" s="67">
        <f>[1]September!V19</f>
        <v>0</v>
      </c>
      <c r="AD40" s="67">
        <f>[1]September!W19</f>
        <v>0</v>
      </c>
      <c r="AE40" s="83">
        <f>[1]September!X19</f>
        <v>8.3740000000000006</v>
      </c>
      <c r="AF40" s="104">
        <f>[1]September!Y19</f>
        <v>0</v>
      </c>
      <c r="AG40" s="93"/>
    </row>
    <row r="41" spans="1:33">
      <c r="A41" s="122"/>
      <c r="B41" s="11" t="s">
        <v>7</v>
      </c>
      <c r="C41" s="12">
        <f t="shared" si="2"/>
        <v>41895</v>
      </c>
      <c r="D41" s="100" t="str">
        <f>[1]September!C20</f>
        <v/>
      </c>
      <c r="E41" s="67" t="str">
        <f>[1]September!D20</f>
        <v/>
      </c>
      <c r="F41" s="67" t="str">
        <f>[1]September!E20</f>
        <v/>
      </c>
      <c r="G41" s="101"/>
      <c r="H41" s="79" t="s">
        <v>110</v>
      </c>
      <c r="I41" s="93"/>
      <c r="J41" s="5"/>
      <c r="K41" s="122"/>
      <c r="L41" s="11" t="str">
        <f t="shared" si="0"/>
        <v>Saturday</v>
      </c>
      <c r="M41" s="12">
        <f t="shared" si="0"/>
        <v>41895</v>
      </c>
      <c r="N41" s="67" t="str">
        <f>[1]September!L20</f>
        <v/>
      </c>
      <c r="O41" s="67" t="str">
        <f>[1]September!M20</f>
        <v/>
      </c>
      <c r="P41" s="79" t="str">
        <f>[1]September!N20</f>
        <v/>
      </c>
      <c r="Q41" s="83"/>
      <c r="R41" s="83"/>
      <c r="S41" s="83"/>
      <c r="T41" s="131"/>
      <c r="U41" s="83"/>
      <c r="V41" s="122"/>
      <c r="W41" s="11" t="str">
        <f t="shared" si="1"/>
        <v>Saturday</v>
      </c>
      <c r="X41" s="37">
        <f t="shared" si="1"/>
        <v>41895</v>
      </c>
      <c r="Y41" s="141">
        <f>[1]September!R20</f>
        <v>8.18</v>
      </c>
      <c r="Z41" s="139">
        <f>[1]September!S20</f>
        <v>8.1</v>
      </c>
      <c r="AA41" s="140">
        <f>[1]September!T20</f>
        <v>8.14</v>
      </c>
      <c r="AB41" s="71">
        <f>[1]September!U20</f>
        <v>0</v>
      </c>
      <c r="AC41" s="67">
        <f>[1]September!V20</f>
        <v>0</v>
      </c>
      <c r="AD41" s="67">
        <f>[1]September!W20</f>
        <v>0</v>
      </c>
      <c r="AE41" s="83">
        <f>[1]September!X20</f>
        <v>11.079000000000001</v>
      </c>
      <c r="AF41" s="104">
        <f>[1]September!Y20</f>
        <v>0</v>
      </c>
      <c r="AG41" s="93"/>
    </row>
    <row r="42" spans="1:33">
      <c r="A42" s="122"/>
      <c r="B42" s="11" t="s">
        <v>8</v>
      </c>
      <c r="C42" s="12">
        <f t="shared" si="2"/>
        <v>41896</v>
      </c>
      <c r="D42" s="100" t="str">
        <f>[1]September!C21</f>
        <v/>
      </c>
      <c r="E42" s="67" t="str">
        <f>[1]September!D21</f>
        <v/>
      </c>
      <c r="F42" s="67" t="str">
        <f>[1]September!E21</f>
        <v/>
      </c>
      <c r="G42" s="101"/>
      <c r="H42" s="79" t="s">
        <v>110</v>
      </c>
      <c r="I42" s="93"/>
      <c r="J42" s="5"/>
      <c r="K42" s="122"/>
      <c r="L42" s="11" t="str">
        <f t="shared" si="0"/>
        <v>Sunday</v>
      </c>
      <c r="M42" s="12">
        <f t="shared" si="0"/>
        <v>41896</v>
      </c>
      <c r="N42" s="67" t="str">
        <f>[1]September!L21</f>
        <v/>
      </c>
      <c r="O42" s="67" t="str">
        <f>[1]September!M21</f>
        <v/>
      </c>
      <c r="P42" s="79" t="str">
        <f>[1]September!N21</f>
        <v/>
      </c>
      <c r="Q42" s="83"/>
      <c r="R42" s="83"/>
      <c r="S42" s="83"/>
      <c r="T42" s="131"/>
      <c r="U42" s="83"/>
      <c r="V42" s="122"/>
      <c r="W42" s="11" t="str">
        <f t="shared" si="1"/>
        <v>Sunday</v>
      </c>
      <c r="X42" s="37">
        <f t="shared" si="1"/>
        <v>41896</v>
      </c>
      <c r="Y42" s="141">
        <f>[1]September!R21</f>
        <v>8.06</v>
      </c>
      <c r="Z42" s="139">
        <f>[1]September!S21</f>
        <v>7.78</v>
      </c>
      <c r="AA42" s="140">
        <f>[1]September!T21</f>
        <v>7.9600000000000009</v>
      </c>
      <c r="AB42" s="71">
        <f>[1]September!U21</f>
        <v>0</v>
      </c>
      <c r="AC42" s="67">
        <f>[1]September!V21</f>
        <v>0</v>
      </c>
      <c r="AD42" s="67">
        <f>[1]September!W21</f>
        <v>0</v>
      </c>
      <c r="AE42" s="83">
        <f>[1]September!X21</f>
        <v>11.209999999999999</v>
      </c>
      <c r="AF42" s="104">
        <f>[1]September!Y21</f>
        <v>0</v>
      </c>
      <c r="AG42" s="93"/>
    </row>
    <row r="43" spans="1:33">
      <c r="A43" s="122"/>
      <c r="B43" s="11" t="s">
        <v>9</v>
      </c>
      <c r="C43" s="12">
        <f t="shared" si="2"/>
        <v>41897</v>
      </c>
      <c r="D43" s="100">
        <f>[1]September!C22</f>
        <v>1598.2679999999998</v>
      </c>
      <c r="E43" s="67">
        <f>[1]September!D22</f>
        <v>0</v>
      </c>
      <c r="F43" s="67">
        <f>[1]September!E22</f>
        <v>451.93399999999997</v>
      </c>
      <c r="G43" s="101"/>
      <c r="H43" s="79"/>
      <c r="I43" s="93"/>
      <c r="J43" s="5"/>
      <c r="K43" s="122"/>
      <c r="L43" s="11" t="str">
        <f t="shared" si="0"/>
        <v>Monday</v>
      </c>
      <c r="M43" s="12">
        <f t="shared" si="0"/>
        <v>41897</v>
      </c>
      <c r="N43" s="67">
        <f>[1]September!L22</f>
        <v>6.2187829892635342</v>
      </c>
      <c r="O43" s="67">
        <f>[1]September!M22</f>
        <v>4.5224131944444439</v>
      </c>
      <c r="P43" s="79">
        <f>[1]September!N22</f>
        <v>5.1831386674941875</v>
      </c>
      <c r="Q43" s="83"/>
      <c r="R43" s="83"/>
      <c r="S43" s="83"/>
      <c r="T43" s="131"/>
      <c r="U43" s="83"/>
      <c r="V43" s="122"/>
      <c r="W43" s="11" t="str">
        <f t="shared" si="1"/>
        <v>Monday</v>
      </c>
      <c r="X43" s="37">
        <f t="shared" si="1"/>
        <v>41897</v>
      </c>
      <c r="Y43" s="141">
        <f>[1]September!R22</f>
        <v>8.31</v>
      </c>
      <c r="Z43" s="139">
        <f>[1]September!S22</f>
        <v>8.16</v>
      </c>
      <c r="AA43" s="140">
        <f>[1]September!T22</f>
        <v>8.2469999999999999</v>
      </c>
      <c r="AB43" s="71">
        <f>[1]September!U22</f>
        <v>0</v>
      </c>
      <c r="AC43" s="67">
        <f>[1]September!V22</f>
        <v>0</v>
      </c>
      <c r="AD43" s="67">
        <f>[1]September!W22</f>
        <v>0</v>
      </c>
      <c r="AE43" s="83">
        <f>[1]September!X22</f>
        <v>19.344000000000001</v>
      </c>
      <c r="AF43" s="104">
        <f>[1]September!Y22</f>
        <v>0</v>
      </c>
      <c r="AG43" s="93"/>
    </row>
    <row r="44" spans="1:33">
      <c r="A44" s="122"/>
      <c r="B44" s="11" t="s">
        <v>10</v>
      </c>
      <c r="C44" s="12">
        <f t="shared" si="2"/>
        <v>41898</v>
      </c>
      <c r="D44" s="100">
        <f>[1]September!C23</f>
        <v>1790.3759999999997</v>
      </c>
      <c r="E44" s="67">
        <f>[1]September!D23</f>
        <v>933.8</v>
      </c>
      <c r="F44" s="67">
        <f>[1]September!E23</f>
        <v>1173.0541666666668</v>
      </c>
      <c r="G44" s="101"/>
      <c r="H44" s="79"/>
      <c r="I44" s="93"/>
      <c r="J44" s="5"/>
      <c r="K44" s="122"/>
      <c r="L44" s="11" t="str">
        <f t="shared" si="0"/>
        <v>Tuesday</v>
      </c>
      <c r="M44" s="12">
        <f t="shared" si="0"/>
        <v>41898</v>
      </c>
      <c r="N44" s="67">
        <f>[1]September!L23</f>
        <v>7.0559999999999992</v>
      </c>
      <c r="O44" s="67">
        <f>[1]September!M23</f>
        <v>4.5359999999999996</v>
      </c>
      <c r="P44" s="79">
        <f>[1]September!N23</f>
        <v>5.1940838048358753</v>
      </c>
      <c r="Q44" s="83"/>
      <c r="R44" s="83"/>
      <c r="S44" s="83"/>
      <c r="T44" s="131"/>
      <c r="U44" s="83"/>
      <c r="V44" s="122"/>
      <c r="W44" s="11" t="str">
        <f t="shared" si="1"/>
        <v>Tuesday</v>
      </c>
      <c r="X44" s="37">
        <f t="shared" si="1"/>
        <v>41898</v>
      </c>
      <c r="Y44" s="141">
        <f>[1]September!R23</f>
        <v>8.17</v>
      </c>
      <c r="Z44" s="139">
        <f>[1]September!S23</f>
        <v>6.8</v>
      </c>
      <c r="AA44" s="140">
        <f>[1]September!T23</f>
        <v>7.3500000000000005</v>
      </c>
      <c r="AB44" s="71">
        <f>[1]September!U23</f>
        <v>0</v>
      </c>
      <c r="AC44" s="67">
        <f>[1]September!V23</f>
        <v>0</v>
      </c>
      <c r="AD44" s="67">
        <f>[1]September!W23</f>
        <v>0</v>
      </c>
      <c r="AE44" s="83">
        <f>[1]September!X23</f>
        <v>24.378999999999998</v>
      </c>
      <c r="AF44" s="104">
        <f>[1]September!Y23</f>
        <v>0</v>
      </c>
      <c r="AG44" s="93"/>
    </row>
    <row r="45" spans="1:33">
      <c r="A45" s="122"/>
      <c r="B45" s="11" t="s">
        <v>4</v>
      </c>
      <c r="C45" s="12">
        <f t="shared" si="2"/>
        <v>41899</v>
      </c>
      <c r="D45" s="100">
        <f>[1]September!C24</f>
        <v>1208.732</v>
      </c>
      <c r="E45" s="67">
        <f>[1]September!D24</f>
        <v>993.32799999999986</v>
      </c>
      <c r="F45" s="67">
        <f>[1]September!E24</f>
        <v>1075.5360000000003</v>
      </c>
      <c r="G45" s="101"/>
      <c r="H45" s="79"/>
      <c r="I45" s="93"/>
      <c r="J45" s="5"/>
      <c r="K45" s="122"/>
      <c r="L45" s="11" t="str">
        <f t="shared" si="0"/>
        <v>Wednesday</v>
      </c>
      <c r="M45" s="12">
        <f t="shared" si="0"/>
        <v>41899</v>
      </c>
      <c r="N45" s="67">
        <f>[1]September!L24</f>
        <v>9.94</v>
      </c>
      <c r="O45" s="67">
        <f>[1]September!M24</f>
        <v>5.4039999999999999</v>
      </c>
      <c r="P45" s="79">
        <f>[1]September!N24</f>
        <v>7.5156666666666663</v>
      </c>
      <c r="Q45" s="83"/>
      <c r="R45" s="83"/>
      <c r="S45" s="83"/>
      <c r="T45" s="131"/>
      <c r="U45" s="83"/>
      <c r="V45" s="122"/>
      <c r="W45" s="11" t="str">
        <f t="shared" si="1"/>
        <v>Wednesday</v>
      </c>
      <c r="X45" s="37">
        <f t="shared" si="1"/>
        <v>41899</v>
      </c>
      <c r="Y45" s="141">
        <f>[1]September!R24</f>
        <v>7.36</v>
      </c>
      <c r="Z45" s="139">
        <f>[1]September!S24</f>
        <v>7.15</v>
      </c>
      <c r="AA45" s="140">
        <f>[1]September!T24</f>
        <v>7.2387499999999996</v>
      </c>
      <c r="AB45" s="71">
        <f>[1]September!U24</f>
        <v>0</v>
      </c>
      <c r="AC45" s="67">
        <f>[1]September!V24</f>
        <v>0</v>
      </c>
      <c r="AD45" s="67">
        <f>[1]September!W24</f>
        <v>0</v>
      </c>
      <c r="AE45" s="83">
        <f>[1]September!X24</f>
        <v>35.113</v>
      </c>
      <c r="AF45" s="104">
        <f>[1]September!Y24</f>
        <v>2</v>
      </c>
      <c r="AG45" s="93"/>
    </row>
    <row r="46" spans="1:33">
      <c r="A46" s="122"/>
      <c r="B46" s="11" t="s">
        <v>5</v>
      </c>
      <c r="C46" s="12">
        <f t="shared" si="2"/>
        <v>41900</v>
      </c>
      <c r="D46" s="100">
        <f>[1]September!C25</f>
        <v>1402.4359999999999</v>
      </c>
      <c r="E46" s="67">
        <f>[1]September!D25</f>
        <v>775.93599999999992</v>
      </c>
      <c r="F46" s="67">
        <f>[1]September!E25</f>
        <v>1047.6001666666666</v>
      </c>
      <c r="G46" s="101"/>
      <c r="H46" s="79"/>
      <c r="I46" s="93"/>
      <c r="J46" s="5"/>
      <c r="K46" s="122"/>
      <c r="L46" s="11" t="str">
        <f t="shared" si="0"/>
        <v>Thursday</v>
      </c>
      <c r="M46" s="12">
        <f t="shared" si="0"/>
        <v>41900</v>
      </c>
      <c r="N46" s="67">
        <f>[1]September!L25</f>
        <v>9.016</v>
      </c>
      <c r="O46" s="67">
        <f>[1]September!M25</f>
        <v>4.8999999999999995</v>
      </c>
      <c r="P46" s="79">
        <f>[1]September!N25</f>
        <v>5.9511666666666665</v>
      </c>
      <c r="Q46" s="83"/>
      <c r="R46" s="83"/>
      <c r="S46" s="83"/>
      <c r="T46" s="131"/>
      <c r="U46" s="83"/>
      <c r="V46" s="122"/>
      <c r="W46" s="11" t="str">
        <f t="shared" si="1"/>
        <v>Thursday</v>
      </c>
      <c r="X46" s="37">
        <f t="shared" si="1"/>
        <v>41900</v>
      </c>
      <c r="Y46" s="141">
        <f>[1]September!R25</f>
        <v>7.79</v>
      </c>
      <c r="Z46" s="139">
        <f>[1]September!S25</f>
        <v>6.8</v>
      </c>
      <c r="AA46" s="140">
        <f>[1]September!T25</f>
        <v>7.0483333333333347</v>
      </c>
      <c r="AB46" s="71">
        <f>[1]September!U25</f>
        <v>0</v>
      </c>
      <c r="AC46" s="67">
        <f>[1]September!V25</f>
        <v>0</v>
      </c>
      <c r="AD46" s="67">
        <f>[1]September!W25</f>
        <v>0</v>
      </c>
      <c r="AE46" s="83">
        <f>[1]September!X25</f>
        <v>66.651999999999987</v>
      </c>
      <c r="AF46" s="104">
        <f>[1]September!Y25</f>
        <v>0</v>
      </c>
      <c r="AG46" s="93"/>
    </row>
    <row r="47" spans="1:33">
      <c r="A47" s="122"/>
      <c r="B47" s="11" t="s">
        <v>6</v>
      </c>
      <c r="C47" s="12">
        <f t="shared" si="2"/>
        <v>41901</v>
      </c>
      <c r="D47" s="100">
        <f>[1]September!C26</f>
        <v>1575</v>
      </c>
      <c r="E47" s="67">
        <f>[1]September!D26</f>
        <v>1231.3</v>
      </c>
      <c r="F47" s="67">
        <f>[1]September!E26</f>
        <v>1385.4434999999999</v>
      </c>
      <c r="G47" s="101"/>
      <c r="H47" s="79"/>
      <c r="I47" s="93"/>
      <c r="J47" s="5"/>
      <c r="K47" s="122"/>
      <c r="L47" s="11" t="str">
        <f t="shared" si="0"/>
        <v>Friday</v>
      </c>
      <c r="M47" s="12">
        <f t="shared" si="0"/>
        <v>41901</v>
      </c>
      <c r="N47" s="67">
        <f>[1]September!L26</f>
        <v>6.4399999999999995</v>
      </c>
      <c r="O47" s="67">
        <f>[1]September!M26</f>
        <v>4.8159999999999998</v>
      </c>
      <c r="P47" s="79">
        <f>[1]September!N26</f>
        <v>5.4973333333333327</v>
      </c>
      <c r="Q47" s="83"/>
      <c r="R47" s="83"/>
      <c r="S47" s="83"/>
      <c r="T47" s="131"/>
      <c r="U47" s="83"/>
      <c r="V47" s="122"/>
      <c r="W47" s="11" t="str">
        <f t="shared" si="1"/>
        <v>Friday</v>
      </c>
      <c r="X47" s="37">
        <f t="shared" si="1"/>
        <v>41901</v>
      </c>
      <c r="Y47" s="141">
        <f>[1]September!R26</f>
        <v>8.23</v>
      </c>
      <c r="Z47" s="139">
        <f>[1]September!S26</f>
        <v>7.49</v>
      </c>
      <c r="AA47" s="140">
        <f>[1]September!T26</f>
        <v>7.9450000000000003</v>
      </c>
      <c r="AB47" s="71">
        <f>[1]September!U26</f>
        <v>13</v>
      </c>
      <c r="AC47" s="67">
        <f>[1]September!V26</f>
        <v>0</v>
      </c>
      <c r="AD47" s="67">
        <f>[1]September!W26</f>
        <v>6.5</v>
      </c>
      <c r="AE47" s="83">
        <f>[1]September!X26</f>
        <v>18.737000000000002</v>
      </c>
      <c r="AF47" s="104">
        <f>[1]September!Y26</f>
        <v>0</v>
      </c>
      <c r="AG47" s="93"/>
    </row>
    <row r="48" spans="1:33">
      <c r="A48" s="122"/>
      <c r="B48" s="11" t="s">
        <v>7</v>
      </c>
      <c r="C48" s="12">
        <f t="shared" si="2"/>
        <v>41902</v>
      </c>
      <c r="D48" s="100">
        <f>[1]September!C27</f>
        <v>1581.3</v>
      </c>
      <c r="E48" s="67">
        <f>[1]September!D27</f>
        <v>1275.26</v>
      </c>
      <c r="F48" s="67">
        <f>[1]September!E27</f>
        <v>1430.7218333333333</v>
      </c>
      <c r="G48" s="101"/>
      <c r="H48" s="79"/>
      <c r="I48" s="93"/>
      <c r="J48" s="5"/>
      <c r="K48" s="122"/>
      <c r="L48" s="11" t="str">
        <f t="shared" si="0"/>
        <v>Saturday</v>
      </c>
      <c r="M48" s="12">
        <f t="shared" si="0"/>
        <v>41902</v>
      </c>
      <c r="N48" s="67">
        <f>[1]September!L27</f>
        <v>6.8040000000000003</v>
      </c>
      <c r="O48" s="67">
        <f>[1]September!M27</f>
        <v>4.8439999999999994</v>
      </c>
      <c r="P48" s="79">
        <f>[1]September!N27</f>
        <v>5.9266666666666667</v>
      </c>
      <c r="Q48" s="83"/>
      <c r="R48" s="83"/>
      <c r="S48" s="83"/>
      <c r="T48" s="131"/>
      <c r="U48" s="83"/>
      <c r="V48" s="122"/>
      <c r="W48" s="11" t="str">
        <f t="shared" si="1"/>
        <v>Saturday</v>
      </c>
      <c r="X48" s="37">
        <f t="shared" si="1"/>
        <v>41902</v>
      </c>
      <c r="Y48" s="141">
        <f>[1]September!R27</f>
        <v>7.55</v>
      </c>
      <c r="Z48" s="139">
        <f>[1]September!S27</f>
        <v>7.42</v>
      </c>
      <c r="AA48" s="140">
        <f>[1]September!T27</f>
        <v>7.5037500000000001</v>
      </c>
      <c r="AB48" s="71">
        <f>[1]September!U27</f>
        <v>0</v>
      </c>
      <c r="AC48" s="67">
        <f>[1]September!V27</f>
        <v>0</v>
      </c>
      <c r="AD48" s="67">
        <f>[1]September!W27</f>
        <v>0</v>
      </c>
      <c r="AE48" s="83">
        <f>[1]September!X27</f>
        <v>78.540999999999997</v>
      </c>
      <c r="AF48" s="104">
        <f>[1]September!Y27</f>
        <v>0</v>
      </c>
      <c r="AG48" s="93"/>
    </row>
    <row r="49" spans="1:33">
      <c r="A49" s="122"/>
      <c r="B49" s="11" t="s">
        <v>8</v>
      </c>
      <c r="C49" s="12">
        <f t="shared" si="2"/>
        <v>41903</v>
      </c>
      <c r="D49" s="100">
        <f>[1]September!C28</f>
        <v>1700.5240000000001</v>
      </c>
      <c r="E49" s="67">
        <f>[1]September!D28</f>
        <v>1448.636</v>
      </c>
      <c r="F49" s="67">
        <f>[1]September!E28</f>
        <v>1566.9686666666669</v>
      </c>
      <c r="G49" s="101"/>
      <c r="H49" s="79"/>
      <c r="I49" s="93"/>
      <c r="J49" s="5"/>
      <c r="K49" s="122"/>
      <c r="L49" s="11" t="str">
        <f t="shared" si="0"/>
        <v>Sunday</v>
      </c>
      <c r="M49" s="12">
        <f t="shared" si="0"/>
        <v>41903</v>
      </c>
      <c r="N49" s="67">
        <f>[1]September!L28</f>
        <v>6.524</v>
      </c>
      <c r="O49" s="67">
        <f>[1]September!M28</f>
        <v>4.7879999999999994</v>
      </c>
      <c r="P49" s="79">
        <f>[1]September!N28</f>
        <v>5.6420000000000003</v>
      </c>
      <c r="Q49" s="83"/>
      <c r="R49" s="83"/>
      <c r="S49" s="83"/>
      <c r="T49" s="131"/>
      <c r="U49" s="83"/>
      <c r="V49" s="122"/>
      <c r="W49" s="11" t="str">
        <f t="shared" si="1"/>
        <v>Sunday</v>
      </c>
      <c r="X49" s="37">
        <f t="shared" si="1"/>
        <v>41903</v>
      </c>
      <c r="Y49" s="141">
        <f>[1]September!R28</f>
        <v>7.39</v>
      </c>
      <c r="Z49" s="139">
        <f>[1]September!S28</f>
        <v>6.85</v>
      </c>
      <c r="AA49" s="140">
        <f>[1]September!T28</f>
        <v>7.0814285714285718</v>
      </c>
      <c r="AB49" s="71">
        <f>[1]September!U28</f>
        <v>0</v>
      </c>
      <c r="AC49" s="67">
        <f>[1]September!V28</f>
        <v>0</v>
      </c>
      <c r="AD49" s="67">
        <f>[1]September!W28</f>
        <v>0</v>
      </c>
      <c r="AE49" s="83">
        <f>[1]September!X28</f>
        <v>68.016999999999996</v>
      </c>
      <c r="AF49" s="104">
        <f>[1]September!Y28</f>
        <v>0</v>
      </c>
      <c r="AG49" s="93"/>
    </row>
    <row r="50" spans="1:33">
      <c r="A50" s="122"/>
      <c r="B50" s="11" t="s">
        <v>9</v>
      </c>
      <c r="C50" s="12">
        <f t="shared" si="2"/>
        <v>41904</v>
      </c>
      <c r="D50" s="100">
        <f>[1]September!C29</f>
        <v>1727.2516363927627</v>
      </c>
      <c r="E50" s="67">
        <f>[1]September!D29</f>
        <v>1606.3220947265625</v>
      </c>
      <c r="F50" s="67">
        <f>[1]September!E29</f>
        <v>1666.7868655594725</v>
      </c>
      <c r="G50" s="101"/>
      <c r="H50" s="79"/>
      <c r="I50" s="93"/>
      <c r="J50" s="5"/>
      <c r="K50" s="122"/>
      <c r="L50" s="11" t="str">
        <f t="shared" si="0"/>
        <v>Monday</v>
      </c>
      <c r="M50" s="12">
        <f t="shared" si="0"/>
        <v>41904</v>
      </c>
      <c r="N50" s="67">
        <f>[1]September!L29</f>
        <v>5.5612246901387152</v>
      </c>
      <c r="O50" s="67">
        <f>[1]September!M29</f>
        <v>5.3321914672851563</v>
      </c>
      <c r="P50" s="79">
        <f>[1]September!N29</f>
        <v>5.4467080787112723</v>
      </c>
      <c r="Q50" s="83"/>
      <c r="R50" s="83"/>
      <c r="S50" s="83"/>
      <c r="T50" s="131"/>
      <c r="U50" s="83"/>
      <c r="V50" s="122"/>
      <c r="W50" s="11" t="str">
        <f t="shared" si="1"/>
        <v>Monday</v>
      </c>
      <c r="X50" s="37">
        <f t="shared" si="1"/>
        <v>41904</v>
      </c>
      <c r="Y50" s="141">
        <f>[1]September!R29</f>
        <v>8.14</v>
      </c>
      <c r="Z50" s="139">
        <f>[1]September!S29</f>
        <v>6.79</v>
      </c>
      <c r="AA50" s="140">
        <f>[1]September!T29</f>
        <v>7.0472727272727269</v>
      </c>
      <c r="AB50" s="71">
        <f>[1]September!U29</f>
        <v>0</v>
      </c>
      <c r="AC50" s="67">
        <f>[1]September!V29</f>
        <v>0</v>
      </c>
      <c r="AD50" s="67">
        <f>[1]September!W29</f>
        <v>0</v>
      </c>
      <c r="AE50" s="83">
        <f>[1]September!X29</f>
        <v>59.721999999999994</v>
      </c>
      <c r="AF50" s="104">
        <f>[1]September!Y29</f>
        <v>0</v>
      </c>
      <c r="AG50" s="93"/>
    </row>
    <row r="51" spans="1:33">
      <c r="A51" s="122"/>
      <c r="B51" s="11" t="s">
        <v>10</v>
      </c>
      <c r="C51" s="12">
        <f t="shared" si="2"/>
        <v>41905</v>
      </c>
      <c r="D51" s="100">
        <f>[1]September!C30</f>
        <v>1818.2452094850532</v>
      </c>
      <c r="E51" s="67">
        <f>[1]September!D30</f>
        <v>1295.3561985812717</v>
      </c>
      <c r="F51" s="67">
        <f>[1]September!E30</f>
        <v>1692.1381626479911</v>
      </c>
      <c r="G51" s="101"/>
      <c r="H51" s="79"/>
      <c r="I51" s="93"/>
      <c r="J51" s="5"/>
      <c r="K51" s="122"/>
      <c r="L51" s="11" t="str">
        <f t="shared" si="0"/>
        <v>Tuesday</v>
      </c>
      <c r="M51" s="12">
        <f t="shared" si="0"/>
        <v>41905</v>
      </c>
      <c r="N51" s="67">
        <f>[1]September!L30</f>
        <v>5.6828841409726412</v>
      </c>
      <c r="O51" s="67">
        <f>[1]September!M30</f>
        <v>4.8071041676865685</v>
      </c>
      <c r="P51" s="79">
        <f>[1]September!N30</f>
        <v>5.3476649583524187</v>
      </c>
      <c r="Q51" s="83"/>
      <c r="R51" s="83"/>
      <c r="S51" s="83"/>
      <c r="T51" s="131"/>
      <c r="U51" s="83"/>
      <c r="V51" s="122"/>
      <c r="W51" s="11" t="str">
        <f t="shared" si="1"/>
        <v>Tuesday</v>
      </c>
      <c r="X51" s="37">
        <f t="shared" si="1"/>
        <v>41905</v>
      </c>
      <c r="Y51" s="141">
        <f>[1]September!R30</f>
        <v>8.1</v>
      </c>
      <c r="Z51" s="139">
        <f>[1]September!S30</f>
        <v>6.79</v>
      </c>
      <c r="AA51" s="140">
        <f>[1]September!T30</f>
        <v>7.6735714285714272</v>
      </c>
      <c r="AB51" s="71">
        <f>[1]September!U30</f>
        <v>0</v>
      </c>
      <c r="AC51" s="67">
        <f>[1]September!V30</f>
        <v>0</v>
      </c>
      <c r="AD51" s="67">
        <f>[1]September!W30</f>
        <v>0</v>
      </c>
      <c r="AE51" s="83">
        <f>[1]September!X30</f>
        <v>71.724999999999994</v>
      </c>
      <c r="AF51" s="104">
        <f>[1]September!Y30</f>
        <v>0</v>
      </c>
      <c r="AG51" s="93"/>
    </row>
    <row r="52" spans="1:33">
      <c r="A52" s="122"/>
      <c r="B52" s="11" t="s">
        <v>4</v>
      </c>
      <c r="C52" s="12">
        <f t="shared" si="2"/>
        <v>41906</v>
      </c>
      <c r="D52" s="100">
        <f>[1]September!C31</f>
        <v>1413.6557342364804</v>
      </c>
      <c r="E52" s="67">
        <f>[1]September!D31</f>
        <v>926.06055169169099</v>
      </c>
      <c r="F52" s="67">
        <f>[1]September!E31</f>
        <v>1234.1255516645454</v>
      </c>
      <c r="G52" s="101"/>
      <c r="H52" s="79"/>
      <c r="I52" s="93"/>
      <c r="J52" s="5"/>
      <c r="K52" s="122"/>
      <c r="L52" s="11" t="str">
        <f t="shared" si="0"/>
        <v>Wednesday</v>
      </c>
      <c r="M52" s="12">
        <f t="shared" si="0"/>
        <v>41906</v>
      </c>
      <c r="N52" s="67">
        <f>[1]September!L31</f>
        <v>6.0348020863003198</v>
      </c>
      <c r="O52" s="67">
        <f>[1]September!M31</f>
        <v>3.9355190981494057</v>
      </c>
      <c r="P52" s="79">
        <f>[1]September!N31</f>
        <v>4.8525828967107643</v>
      </c>
      <c r="Q52" s="83"/>
      <c r="R52" s="83"/>
      <c r="S52" s="83"/>
      <c r="T52" s="131"/>
      <c r="U52" s="83"/>
      <c r="V52" s="122"/>
      <c r="W52" s="11" t="str">
        <f t="shared" si="1"/>
        <v>Wednesday</v>
      </c>
      <c r="X52" s="37">
        <f t="shared" si="1"/>
        <v>41906</v>
      </c>
      <c r="Y52" s="141">
        <f>[1]September!R31</f>
        <v>8.31</v>
      </c>
      <c r="Z52" s="139">
        <f>[1]September!S31</f>
        <v>7.99</v>
      </c>
      <c r="AA52" s="140">
        <f>[1]September!T31</f>
        <v>8.201818181818183</v>
      </c>
      <c r="AB52" s="71">
        <f>[1]September!U31</f>
        <v>0</v>
      </c>
      <c r="AC52" s="67">
        <f>[1]September!V31</f>
        <v>0</v>
      </c>
      <c r="AD52" s="67">
        <f>[1]September!W31</f>
        <v>0</v>
      </c>
      <c r="AE52" s="83">
        <f>[1]September!X31</f>
        <v>60.889999999999993</v>
      </c>
      <c r="AF52" s="104">
        <f>[1]September!Y31</f>
        <v>0</v>
      </c>
      <c r="AG52" s="93"/>
    </row>
    <row r="53" spans="1:33">
      <c r="A53" s="122"/>
      <c r="B53" s="11" t="s">
        <v>5</v>
      </c>
      <c r="C53" s="12">
        <f t="shared" si="2"/>
        <v>41907</v>
      </c>
      <c r="D53" s="100">
        <f>[1]September!C32</f>
        <v>1699.8269895833332</v>
      </c>
      <c r="E53" s="67">
        <f>[1]September!D32</f>
        <v>1002.7773439636229</v>
      </c>
      <c r="F53" s="67">
        <f>[1]September!E32</f>
        <v>1408.3779760908903</v>
      </c>
      <c r="G53" s="101"/>
      <c r="H53" s="79"/>
      <c r="I53" s="93"/>
      <c r="J53" s="5"/>
      <c r="K53" s="122"/>
      <c r="L53" s="11" t="str">
        <f t="shared" si="0"/>
        <v>Thursday</v>
      </c>
      <c r="M53" s="12">
        <f t="shared" si="0"/>
        <v>41907</v>
      </c>
      <c r="N53" s="67">
        <f>[1]September!L32</f>
        <v>70.58937326064374</v>
      </c>
      <c r="O53" s="67">
        <f>[1]September!M32</f>
        <v>5.2078541699118084</v>
      </c>
      <c r="P53" s="79">
        <f>[1]September!N32</f>
        <v>8.8417757554710992</v>
      </c>
      <c r="Q53" s="83"/>
      <c r="R53" s="83"/>
      <c r="S53" s="83"/>
      <c r="T53" s="131"/>
      <c r="U53" s="83"/>
      <c r="V53" s="122"/>
      <c r="W53" s="11" t="str">
        <f t="shared" si="1"/>
        <v>Thursday</v>
      </c>
      <c r="X53" s="37">
        <f t="shared" si="1"/>
        <v>41907</v>
      </c>
      <c r="Y53" s="141">
        <f>[1]September!R32</f>
        <v>8.31</v>
      </c>
      <c r="Z53" s="139">
        <f>[1]September!S32</f>
        <v>7.7</v>
      </c>
      <c r="AA53" s="140">
        <f>[1]September!T32</f>
        <v>8.1784210526315793</v>
      </c>
      <c r="AB53" s="71">
        <f>[1]September!U32</f>
        <v>0</v>
      </c>
      <c r="AC53" s="67">
        <f>[1]September!V32</f>
        <v>0</v>
      </c>
      <c r="AD53" s="67">
        <f>[1]September!W32</f>
        <v>0</v>
      </c>
      <c r="AE53" s="83">
        <f>[1]September!X32</f>
        <v>72.24499999999999</v>
      </c>
      <c r="AF53" s="104">
        <f>[1]September!Y32</f>
        <v>7</v>
      </c>
      <c r="AG53" s="93"/>
    </row>
    <row r="54" spans="1:33">
      <c r="A54" s="122"/>
      <c r="B54" s="11" t="s">
        <v>6</v>
      </c>
      <c r="C54" s="12">
        <f t="shared" si="2"/>
        <v>41908</v>
      </c>
      <c r="D54" s="100">
        <f>[1]September!C33</f>
        <v>1862.4957604166664</v>
      </c>
      <c r="E54" s="67">
        <f>[1]September!D33</f>
        <v>1646.1880312499998</v>
      </c>
      <c r="F54" s="67">
        <f>[1]September!E33</f>
        <v>1750.2338741358999</v>
      </c>
      <c r="G54" s="101"/>
      <c r="H54" s="79"/>
      <c r="I54" s="93"/>
      <c r="J54" s="5"/>
      <c r="K54" s="122"/>
      <c r="L54" s="11" t="str">
        <f t="shared" si="0"/>
        <v>Friday</v>
      </c>
      <c r="M54" s="12">
        <f t="shared" si="0"/>
        <v>41908</v>
      </c>
      <c r="N54" s="67">
        <f>[1]September!L33</f>
        <v>8.0599166642559901</v>
      </c>
      <c r="O54" s="67">
        <f>[1]September!M33</f>
        <v>5.567248273068004</v>
      </c>
      <c r="P54" s="79">
        <f>[1]September!N33</f>
        <v>6.3323955627759432</v>
      </c>
      <c r="Q54" s="83"/>
      <c r="R54" s="83"/>
      <c r="S54" s="83"/>
      <c r="T54" s="131"/>
      <c r="U54" s="83"/>
      <c r="V54" s="122"/>
      <c r="W54" s="11" t="str">
        <f t="shared" si="1"/>
        <v>Friday</v>
      </c>
      <c r="X54" s="37">
        <f t="shared" si="1"/>
        <v>41908</v>
      </c>
      <c r="Y54" s="141">
        <f>[1]September!R33</f>
        <v>8.14</v>
      </c>
      <c r="Z54" s="139">
        <f>[1]September!S33</f>
        <v>7.98</v>
      </c>
      <c r="AA54" s="140">
        <f>[1]September!T33</f>
        <v>8.0662500000000019</v>
      </c>
      <c r="AB54" s="71">
        <f>[1]September!U33</f>
        <v>0</v>
      </c>
      <c r="AC54" s="67">
        <f>[1]September!V33</f>
        <v>0</v>
      </c>
      <c r="AD54" s="67">
        <f>[1]September!W33</f>
        <v>0</v>
      </c>
      <c r="AE54" s="83">
        <f>[1]September!X33</f>
        <v>39.653000000000006</v>
      </c>
      <c r="AF54" s="104">
        <f>[1]September!Y33</f>
        <v>0</v>
      </c>
      <c r="AG54" s="93"/>
    </row>
    <row r="55" spans="1:33">
      <c r="A55" s="122"/>
      <c r="B55" s="11" t="s">
        <v>7</v>
      </c>
      <c r="C55" s="12">
        <f t="shared" si="2"/>
        <v>41909</v>
      </c>
      <c r="D55" s="100">
        <f>[1]September!C34</f>
        <v>1765.1473437499999</v>
      </c>
      <c r="E55" s="67">
        <f>[1]September!D34</f>
        <v>2.3597370301285989E-2</v>
      </c>
      <c r="F55" s="67">
        <f>[1]September!E34</f>
        <v>1073.3776533467567</v>
      </c>
      <c r="G55" s="101"/>
      <c r="H55" s="79"/>
      <c r="I55" s="93"/>
      <c r="J55" s="5"/>
      <c r="K55" s="122"/>
      <c r="L55" s="11" t="str">
        <f t="shared" si="0"/>
        <v>Saturday</v>
      </c>
      <c r="M55" s="12">
        <f t="shared" si="0"/>
        <v>41909</v>
      </c>
      <c r="N55" s="67">
        <f>[1]September!L34</f>
        <v>7.5482239585187694</v>
      </c>
      <c r="O55" s="67">
        <f>[1]September!M34</f>
        <v>2.7236684027777778</v>
      </c>
      <c r="P55" s="79">
        <f>[1]September!N34</f>
        <v>4.8868161138856401</v>
      </c>
      <c r="Q55" s="83"/>
      <c r="R55" s="83"/>
      <c r="S55" s="83"/>
      <c r="T55" s="131"/>
      <c r="U55" s="83"/>
      <c r="V55" s="122"/>
      <c r="W55" s="11" t="str">
        <f t="shared" si="1"/>
        <v>Saturday</v>
      </c>
      <c r="X55" s="37">
        <f t="shared" si="1"/>
        <v>41909</v>
      </c>
      <c r="Y55" s="141">
        <f>[1]September!R34</f>
        <v>8.2799999999999994</v>
      </c>
      <c r="Z55" s="139">
        <f>[1]September!S34</f>
        <v>7.76</v>
      </c>
      <c r="AA55" s="140">
        <f>[1]September!T34</f>
        <v>8.0709090909090904</v>
      </c>
      <c r="AB55" s="71">
        <f>[1]September!U34</f>
        <v>0</v>
      </c>
      <c r="AC55" s="67">
        <f>[1]September!V34</f>
        <v>0</v>
      </c>
      <c r="AD55" s="67">
        <f>[1]September!W34</f>
        <v>0</v>
      </c>
      <c r="AE55" s="83">
        <f>[1]September!X34</f>
        <v>47.153000000000006</v>
      </c>
      <c r="AF55" s="104">
        <f>[1]September!Y34</f>
        <v>0</v>
      </c>
      <c r="AG55" s="93"/>
    </row>
    <row r="56" spans="1:33">
      <c r="A56" s="122"/>
      <c r="B56" s="11" t="s">
        <v>8</v>
      </c>
      <c r="C56" s="12">
        <f t="shared" si="2"/>
        <v>41910</v>
      </c>
      <c r="D56" s="100">
        <f>[1]September!C35</f>
        <v>1406.9165101318358</v>
      </c>
      <c r="E56" s="67">
        <f>[1]September!D35</f>
        <v>675.14416661919483</v>
      </c>
      <c r="F56" s="67">
        <f>[1]September!E35</f>
        <v>1174.7095557592177</v>
      </c>
      <c r="G56" s="101"/>
      <c r="H56" s="79"/>
      <c r="I56" s="93"/>
      <c r="J56" s="5"/>
      <c r="K56" s="122"/>
      <c r="L56" s="11" t="str">
        <f t="shared" si="0"/>
        <v>Sunday</v>
      </c>
      <c r="M56" s="12">
        <f t="shared" si="0"/>
        <v>41910</v>
      </c>
      <c r="N56" s="67">
        <f>[1]September!L35</f>
        <v>3.709282986111111</v>
      </c>
      <c r="O56" s="67">
        <f>[1]September!M35</f>
        <v>1.6133663194444445</v>
      </c>
      <c r="P56" s="79">
        <f>[1]September!N35</f>
        <v>2.7764203198033348</v>
      </c>
      <c r="Q56" s="83"/>
      <c r="R56" s="83"/>
      <c r="S56" s="83"/>
      <c r="T56" s="131"/>
      <c r="U56" s="83"/>
      <c r="V56" s="122"/>
      <c r="W56" s="11" t="str">
        <f t="shared" si="1"/>
        <v>Sunday</v>
      </c>
      <c r="X56" s="37">
        <f t="shared" si="1"/>
        <v>41910</v>
      </c>
      <c r="Y56" s="141">
        <f>[1]September!R35</f>
        <v>8.32</v>
      </c>
      <c r="Z56" s="139">
        <f>[1]September!S35</f>
        <v>7.84</v>
      </c>
      <c r="AA56" s="140">
        <f>[1]September!T35</f>
        <v>8.1611111111111097</v>
      </c>
      <c r="AB56" s="71">
        <f>[1]September!U35</f>
        <v>0</v>
      </c>
      <c r="AC56" s="67">
        <f>[1]September!V35</f>
        <v>0</v>
      </c>
      <c r="AD56" s="67">
        <f>[1]September!W35</f>
        <v>0</v>
      </c>
      <c r="AE56" s="83">
        <f>[1]September!X35</f>
        <v>49.553000000000011</v>
      </c>
      <c r="AF56" s="104">
        <f>[1]September!Y35</f>
        <v>0</v>
      </c>
      <c r="AG56" s="93"/>
    </row>
    <row r="57" spans="1:33">
      <c r="A57" s="122"/>
      <c r="B57" s="11" t="s">
        <v>9</v>
      </c>
      <c r="C57" s="12">
        <f t="shared" si="2"/>
        <v>41911</v>
      </c>
      <c r="D57" s="100">
        <f>[1]September!C36</f>
        <v>1574.850083357069</v>
      </c>
      <c r="E57" s="67">
        <f>[1]September!D36</f>
        <v>1102.2757083095973</v>
      </c>
      <c r="F57" s="67">
        <f>[1]September!E36</f>
        <v>1377.8758264944333</v>
      </c>
      <c r="G57" s="101"/>
      <c r="H57" s="79"/>
      <c r="I57" s="93"/>
      <c r="J57" s="5"/>
      <c r="K57" s="122"/>
      <c r="L57" s="11" t="str">
        <f t="shared" si="0"/>
        <v>Monday</v>
      </c>
      <c r="M57" s="12">
        <f t="shared" si="0"/>
        <v>41911</v>
      </c>
      <c r="N57" s="67">
        <f>[1]September!L36</f>
        <v>4.5425381979677404</v>
      </c>
      <c r="O57" s="67">
        <f>[1]September!M36</f>
        <v>2.5661562499999997</v>
      </c>
      <c r="P57" s="79">
        <f>[1]September!N36</f>
        <v>3.4478802809301348</v>
      </c>
      <c r="Q57" s="83"/>
      <c r="R57" s="83"/>
      <c r="S57" s="83"/>
      <c r="T57" s="131"/>
      <c r="U57" s="83"/>
      <c r="V57" s="122"/>
      <c r="W57" s="11" t="str">
        <f t="shared" si="1"/>
        <v>Monday</v>
      </c>
      <c r="X57" s="37">
        <f t="shared" si="1"/>
        <v>41911</v>
      </c>
      <c r="Y57" s="141">
        <f>[1]September!R36</f>
        <v>8.3000000000000007</v>
      </c>
      <c r="Z57" s="139">
        <f>[1]September!S36</f>
        <v>8.02</v>
      </c>
      <c r="AA57" s="140">
        <f>[1]September!T36</f>
        <v>8.2163636363636368</v>
      </c>
      <c r="AB57" s="71">
        <f>[1]September!U36</f>
        <v>0</v>
      </c>
      <c r="AC57" s="67">
        <f>[1]September!V36</f>
        <v>0</v>
      </c>
      <c r="AD57" s="67">
        <f>[1]September!W36</f>
        <v>0</v>
      </c>
      <c r="AE57" s="83">
        <f>[1]September!X36</f>
        <v>32.225999999999999</v>
      </c>
      <c r="AF57" s="104">
        <f>[1]September!Y36</f>
        <v>0</v>
      </c>
      <c r="AG57" s="93"/>
    </row>
    <row r="58" spans="1:33">
      <c r="A58" s="122"/>
      <c r="B58" s="11" t="s">
        <v>10</v>
      </c>
      <c r="C58" s="12">
        <f t="shared" si="2"/>
        <v>41912</v>
      </c>
      <c r="D58" s="100">
        <f>[1]September!C37</f>
        <v>1379.3191562974716</v>
      </c>
      <c r="E58" s="67">
        <f>[1]September!D37</f>
        <v>0</v>
      </c>
      <c r="F58" s="67">
        <f>[1]September!E37</f>
        <v>509.55230853217597</v>
      </c>
      <c r="G58" s="101"/>
      <c r="H58" s="79"/>
      <c r="I58" s="93"/>
      <c r="J58" s="5"/>
      <c r="K58" s="122"/>
      <c r="L58" s="11" t="str">
        <f t="shared" si="0"/>
        <v>Tuesday</v>
      </c>
      <c r="M58" s="12">
        <f t="shared" si="0"/>
        <v>41912</v>
      </c>
      <c r="N58" s="67">
        <f>[1]September!L37</f>
        <v>4.3427829880581958</v>
      </c>
      <c r="O58" s="67">
        <f>[1]September!M37</f>
        <v>2.6477986111111109</v>
      </c>
      <c r="P58" s="79">
        <f>[1]September!N37</f>
        <v>3.6105120886509616</v>
      </c>
      <c r="Q58" s="83"/>
      <c r="R58" s="83"/>
      <c r="S58" s="83"/>
      <c r="T58" s="131"/>
      <c r="U58" s="83"/>
      <c r="V58" s="122"/>
      <c r="W58" s="11" t="str">
        <f t="shared" si="1"/>
        <v>Tuesday</v>
      </c>
      <c r="X58" s="37">
        <f t="shared" si="1"/>
        <v>41912</v>
      </c>
      <c r="Y58" s="141">
        <f>[1]September!R37</f>
        <v>8.33</v>
      </c>
      <c r="Z58" s="139">
        <f>[1]September!S37</f>
        <v>7.85</v>
      </c>
      <c r="AA58" s="140">
        <f>[1]September!T37</f>
        <v>8.2308333333333348</v>
      </c>
      <c r="AB58" s="71">
        <f>[1]September!U37</f>
        <v>1</v>
      </c>
      <c r="AC58" s="67">
        <f>[1]September!V37</f>
        <v>0</v>
      </c>
      <c r="AD58" s="67">
        <f>[1]September!W37</f>
        <v>4.1666666666666664E-2</v>
      </c>
      <c r="AE58" s="83">
        <f>[1]September!X37</f>
        <v>71.369000000000014</v>
      </c>
      <c r="AF58" s="104">
        <f>[1]September!Y37</f>
        <v>0</v>
      </c>
      <c r="AG58" s="93"/>
    </row>
    <row r="59" spans="1:33" ht="15" thickBot="1">
      <c r="A59" s="122"/>
      <c r="B59" s="13"/>
      <c r="C59" s="14"/>
      <c r="D59" s="135"/>
      <c r="E59" s="77"/>
      <c r="F59" s="78"/>
      <c r="G59" s="102"/>
      <c r="H59" s="80"/>
      <c r="I59" s="93"/>
      <c r="J59" s="5"/>
      <c r="K59" s="122"/>
      <c r="L59" s="13"/>
      <c r="M59" s="14"/>
      <c r="N59" s="77"/>
      <c r="O59" s="77"/>
      <c r="P59" s="80"/>
      <c r="Q59" s="83"/>
      <c r="R59" s="83"/>
      <c r="S59" s="83"/>
      <c r="T59" s="131"/>
      <c r="U59" s="83"/>
      <c r="V59" s="122"/>
      <c r="W59" s="13"/>
      <c r="X59" s="59"/>
      <c r="Y59" s="142"/>
      <c r="Z59" s="143"/>
      <c r="AA59" s="144"/>
      <c r="AB59" s="84"/>
      <c r="AC59" s="77"/>
      <c r="AD59" s="77"/>
      <c r="AE59" s="78"/>
      <c r="AF59" s="105">
        <f>[1]September!Y38</f>
        <v>0</v>
      </c>
      <c r="AG59" s="93"/>
    </row>
    <row r="60" spans="1:33" ht="15.6" thickTop="1" thickBot="1">
      <c r="A60" s="122"/>
      <c r="B60" s="15" t="s">
        <v>11</v>
      </c>
      <c r="C60" s="16"/>
      <c r="D60" s="68">
        <f>[1]September!C39</f>
        <v>2163.5320000000002</v>
      </c>
      <c r="E60" s="68">
        <f>[1]September!D39</f>
        <v>0</v>
      </c>
      <c r="F60" s="68">
        <f>[1]September!E39</f>
        <v>835.15475555555543</v>
      </c>
      <c r="G60" s="103">
        <f>[2]September!F39</f>
        <v>0</v>
      </c>
      <c r="H60" s="86"/>
      <c r="I60" s="93"/>
      <c r="J60" s="5"/>
      <c r="K60" s="122"/>
      <c r="L60" s="15" t="s">
        <v>11</v>
      </c>
      <c r="M60" s="16"/>
      <c r="N60" s="81">
        <f>[1]September!L39</f>
        <v>67.647999999999996</v>
      </c>
      <c r="O60" s="81">
        <f>[1]September!M39</f>
        <v>0</v>
      </c>
      <c r="P60" s="82">
        <f>[1]September!N39</f>
        <v>6.1277222222222232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[1]September!R39</f>
        <v>8.33</v>
      </c>
      <c r="Z60" s="146">
        <f>[1]September!S39</f>
        <v>6.79</v>
      </c>
      <c r="AA60" s="147">
        <f>[1]September!T39</f>
        <v>7.691624568998253</v>
      </c>
      <c r="AB60" s="74">
        <f>[1]September!U39</f>
        <v>13</v>
      </c>
      <c r="AC60" s="68">
        <f>[1]September!V39</f>
        <v>0</v>
      </c>
      <c r="AD60" s="68">
        <f>[1]September!W39</f>
        <v>0.38046296296296295</v>
      </c>
      <c r="AE60" s="85">
        <f>[1]September!X39</f>
        <v>1199.4669999999999</v>
      </c>
      <c r="AF60" s="106">
        <f>[1]September!Y39</f>
        <v>50</v>
      </c>
      <c r="AG60" s="93"/>
    </row>
    <row r="61" spans="1:33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302" priority="26" operator="between">
      <formula>2800</formula>
      <formula>5000</formula>
    </cfRule>
  </conditionalFormatting>
  <conditionalFormatting sqref="N29:N58">
    <cfRule type="cellIs" dxfId="301" priority="25" operator="between">
      <formula>560</formula>
      <formula>5000</formula>
    </cfRule>
  </conditionalFormatting>
  <conditionalFormatting sqref="Z29:Z58">
    <cfRule type="cellIs" dxfId="300" priority="24" operator="between">
      <formula>1</formula>
      <formula>6.49</formula>
    </cfRule>
  </conditionalFormatting>
  <conditionalFormatting sqref="Y29:Y58">
    <cfRule type="cellIs" dxfId="299" priority="23" operator="between">
      <formula>8.51</formula>
      <formula>14</formula>
    </cfRule>
  </conditionalFormatting>
  <conditionalFormatting sqref="AB29:AB59">
    <cfRule type="cellIs" dxfId="298" priority="22" operator="between">
      <formula>41</formula>
      <formula>200</formula>
    </cfRule>
  </conditionalFormatting>
  <conditionalFormatting sqref="D59">
    <cfRule type="cellIs" dxfId="297" priority="21" operator="between">
      <formula>2800</formula>
      <formula>5000</formula>
    </cfRule>
  </conditionalFormatting>
  <conditionalFormatting sqref="N59">
    <cfRule type="cellIs" dxfId="296" priority="20" operator="between">
      <formula>560</formula>
      <formula>5000</formula>
    </cfRule>
  </conditionalFormatting>
  <conditionalFormatting sqref="Z59">
    <cfRule type="cellIs" dxfId="295" priority="19" operator="between">
      <formula>1</formula>
      <formula>6.49</formula>
    </cfRule>
  </conditionalFormatting>
  <conditionalFormatting sqref="Y59">
    <cfRule type="cellIs" dxfId="294" priority="18" operator="between">
      <formula>8.51</formula>
      <formula>14</formula>
    </cfRule>
  </conditionalFormatting>
  <conditionalFormatting sqref="AE29:AE59">
    <cfRule type="cellIs" dxfId="293" priority="17" operator="between">
      <formula>1001</formula>
      <formula>2000</formula>
    </cfRule>
  </conditionalFormatting>
  <conditionalFormatting sqref="D59">
    <cfRule type="cellIs" dxfId="292" priority="16" operator="between">
      <formula>2800</formula>
      <formula>5000</formula>
    </cfRule>
  </conditionalFormatting>
  <conditionalFormatting sqref="D59">
    <cfRule type="cellIs" dxfId="291" priority="15" operator="between">
      <formula>2800</formula>
      <formula>5000</formula>
    </cfRule>
  </conditionalFormatting>
  <conditionalFormatting sqref="D59">
    <cfRule type="cellIs" dxfId="290" priority="14" operator="between">
      <formula>2800</formula>
      <formula>5000</formula>
    </cfRule>
  </conditionalFormatting>
  <conditionalFormatting sqref="N59">
    <cfRule type="cellIs" dxfId="289" priority="13" operator="between">
      <formula>560</formula>
      <formula>5000</formula>
    </cfRule>
  </conditionalFormatting>
  <conditionalFormatting sqref="Z59">
    <cfRule type="cellIs" dxfId="288" priority="12" operator="between">
      <formula>1</formula>
      <formula>6.49</formula>
    </cfRule>
  </conditionalFormatting>
  <conditionalFormatting sqref="Y59">
    <cfRule type="cellIs" dxfId="287" priority="11" operator="between">
      <formula>8.51</formula>
      <formula>14</formula>
    </cfRule>
  </conditionalFormatting>
  <conditionalFormatting sqref="AB59">
    <cfRule type="cellIs" dxfId="286" priority="10" operator="between">
      <formula>41</formula>
      <formula>200</formula>
    </cfRule>
  </conditionalFormatting>
  <conditionalFormatting sqref="Z59">
    <cfRule type="cellIs" dxfId="285" priority="9" operator="between">
      <formula>1</formula>
      <formula>6.49</formula>
    </cfRule>
  </conditionalFormatting>
  <conditionalFormatting sqref="Y59">
    <cfRule type="cellIs" dxfId="284" priority="8" operator="between">
      <formula>8.51</formula>
      <formula>14</formula>
    </cfRule>
  </conditionalFormatting>
  <conditionalFormatting sqref="AE59">
    <cfRule type="cellIs" dxfId="283" priority="7" operator="between">
      <formula>1001</formula>
      <formula>2000</formula>
    </cfRule>
  </conditionalFormatting>
  <conditionalFormatting sqref="D59">
    <cfRule type="cellIs" dxfId="282" priority="6" operator="between">
      <formula>2800</formula>
      <formula>5000</formula>
    </cfRule>
  </conditionalFormatting>
  <conditionalFormatting sqref="N59">
    <cfRule type="cellIs" dxfId="281" priority="5" operator="between">
      <formula>560</formula>
      <formula>5000</formula>
    </cfRule>
  </conditionalFormatting>
  <conditionalFormatting sqref="AB59">
    <cfRule type="cellIs" dxfId="280" priority="4" operator="between">
      <formula>41</formula>
      <formula>200</formula>
    </cfRule>
  </conditionalFormatting>
  <conditionalFormatting sqref="Z59">
    <cfRule type="cellIs" dxfId="279" priority="3" operator="between">
      <formula>1</formula>
      <formula>6.49</formula>
    </cfRule>
  </conditionalFormatting>
  <conditionalFormatting sqref="Y59">
    <cfRule type="cellIs" dxfId="278" priority="2" operator="between">
      <formula>8.51</formula>
      <formula>14</formula>
    </cfRule>
  </conditionalFormatting>
  <conditionalFormatting sqref="AE59">
    <cfRule type="cellIs" dxfId="277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2" workbookViewId="0">
      <selection activeCell="B29" sqref="B29:B59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6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41609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41609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41609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1" t="s">
        <v>8</v>
      </c>
      <c r="C29" s="12">
        <v>41609</v>
      </c>
      <c r="D29" s="100">
        <f>[2]December!C8</f>
        <v>0</v>
      </c>
      <c r="E29" s="67">
        <f>[2]December!D8</f>
        <v>0</v>
      </c>
      <c r="F29" s="67">
        <f>[2]December!E8</f>
        <v>0</v>
      </c>
      <c r="G29" s="101"/>
      <c r="H29" s="79"/>
      <c r="I29" s="93"/>
      <c r="J29" s="5"/>
      <c r="K29" s="122"/>
      <c r="L29" s="11" t="str">
        <f>B29</f>
        <v>Sunday</v>
      </c>
      <c r="M29" s="12">
        <f>C29</f>
        <v>41609</v>
      </c>
      <c r="N29" s="67">
        <f>[2]December!L8</f>
        <v>3.8639999999999994</v>
      </c>
      <c r="O29" s="67">
        <f>[2]December!M8</f>
        <v>0</v>
      </c>
      <c r="P29" s="79">
        <f>[2]December!N8</f>
        <v>1.0324999999999998</v>
      </c>
      <c r="Q29" s="83"/>
      <c r="R29" s="83"/>
      <c r="S29" s="83"/>
      <c r="T29" s="131"/>
      <c r="U29" s="83"/>
      <c r="V29" s="122"/>
      <c r="W29" s="11" t="str">
        <f>B29</f>
        <v>Sunday</v>
      </c>
      <c r="X29" s="37">
        <f>C29</f>
        <v>41609</v>
      </c>
      <c r="Y29" s="71">
        <f>[2]December!R8</f>
        <v>8.01</v>
      </c>
      <c r="Z29" s="139">
        <f>[2]December!S8</f>
        <v>8.01</v>
      </c>
      <c r="AA29" s="140">
        <f>[2]December!T8</f>
        <v>8.01</v>
      </c>
      <c r="AB29" s="71">
        <f>[2]December!U8</f>
        <v>12</v>
      </c>
      <c r="AC29" s="67">
        <f>[2]December!V8</f>
        <v>12</v>
      </c>
      <c r="AD29" s="67">
        <f>[2]December!W8</f>
        <v>12</v>
      </c>
      <c r="AE29" s="83">
        <f>[2]December!X8</f>
        <v>4.9720000000000004</v>
      </c>
      <c r="AF29" s="176">
        <f>[2]December!Y8</f>
        <v>2</v>
      </c>
      <c r="AG29" s="93"/>
    </row>
    <row r="30" spans="1:33">
      <c r="A30" s="122"/>
      <c r="B30" s="11" t="s">
        <v>9</v>
      </c>
      <c r="C30" s="12">
        <f>C29+1</f>
        <v>41610</v>
      </c>
      <c r="D30" s="100">
        <f>[2]December!C9</f>
        <v>0</v>
      </c>
      <c r="E30" s="67">
        <f>[2]December!D9</f>
        <v>0</v>
      </c>
      <c r="F30" s="67">
        <f>[2]December!E9</f>
        <v>0</v>
      </c>
      <c r="G30" s="101"/>
      <c r="H30" s="79"/>
      <c r="I30" s="93"/>
      <c r="J30" s="5"/>
      <c r="K30" s="122"/>
      <c r="L30" s="11" t="str">
        <f t="shared" ref="L30:M58" si="0">B30</f>
        <v>Monday</v>
      </c>
      <c r="M30" s="12">
        <f t="shared" si="0"/>
        <v>41610</v>
      </c>
      <c r="N30" s="67">
        <f>[2]December!L9</f>
        <v>6.048</v>
      </c>
      <c r="O30" s="67">
        <f>[2]December!M9</f>
        <v>0.13999999999999999</v>
      </c>
      <c r="P30" s="79">
        <f>[2]December!N9</f>
        <v>2.0405000000000002</v>
      </c>
      <c r="Q30" s="83"/>
      <c r="R30" s="83"/>
      <c r="S30" s="83"/>
      <c r="T30" s="131"/>
      <c r="U30" s="83"/>
      <c r="V30" s="122"/>
      <c r="W30" s="11" t="str">
        <f t="shared" ref="W30:X58" si="1">B30</f>
        <v>Monday</v>
      </c>
      <c r="X30" s="37">
        <f t="shared" si="1"/>
        <v>41610</v>
      </c>
      <c r="Y30" s="141" t="str">
        <f>[2]December!R9</f>
        <v/>
      </c>
      <c r="Z30" s="139" t="str">
        <f>[2]December!S9</f>
        <v/>
      </c>
      <c r="AA30" s="140" t="str">
        <f>[2]December!T9</f>
        <v/>
      </c>
      <c r="AB30" s="71" t="str">
        <f>[2]December!U9</f>
        <v/>
      </c>
      <c r="AC30" s="67" t="str">
        <f>[2]December!V9</f>
        <v/>
      </c>
      <c r="AD30" s="67" t="str">
        <f>[2]December!W9</f>
        <v/>
      </c>
      <c r="AE30" s="83" t="str">
        <f>[2]December!X9</f>
        <v/>
      </c>
      <c r="AF30" s="176">
        <f>[2]December!Y9</f>
        <v>0</v>
      </c>
      <c r="AG30" s="93"/>
    </row>
    <row r="31" spans="1:33">
      <c r="A31" s="122"/>
      <c r="B31" s="11" t="s">
        <v>10</v>
      </c>
      <c r="C31" s="12">
        <f t="shared" ref="C31:C59" si="2">C30+1</f>
        <v>41611</v>
      </c>
      <c r="D31" s="100">
        <f>[2]December!C10</f>
        <v>0</v>
      </c>
      <c r="E31" s="67">
        <f>[2]December!D10</f>
        <v>0</v>
      </c>
      <c r="F31" s="67">
        <f>[2]December!E10</f>
        <v>0</v>
      </c>
      <c r="G31" s="101"/>
      <c r="H31" s="79"/>
      <c r="I31" s="93"/>
      <c r="J31" s="5"/>
      <c r="K31" s="122"/>
      <c r="L31" s="11" t="str">
        <f t="shared" si="0"/>
        <v>Tuesday</v>
      </c>
      <c r="M31" s="12">
        <f t="shared" si="0"/>
        <v>41611</v>
      </c>
      <c r="N31" s="67">
        <f>[2]December!L10</f>
        <v>7.3079999999999989</v>
      </c>
      <c r="O31" s="67">
        <f>[2]December!M10</f>
        <v>0.39200000000000002</v>
      </c>
      <c r="P31" s="79">
        <f>[2]December!N10</f>
        <v>2.9971666666666663</v>
      </c>
      <c r="Q31" s="83"/>
      <c r="R31" s="83"/>
      <c r="S31" s="83"/>
      <c r="T31" s="131"/>
      <c r="U31" s="83"/>
      <c r="V31" s="122"/>
      <c r="W31" s="11" t="str">
        <f t="shared" si="1"/>
        <v>Tuesday</v>
      </c>
      <c r="X31" s="37">
        <f t="shared" si="1"/>
        <v>41611</v>
      </c>
      <c r="Y31" s="141">
        <f>[2]December!R10</f>
        <v>7.86</v>
      </c>
      <c r="Z31" s="139">
        <f>[2]December!S10</f>
        <v>7.86</v>
      </c>
      <c r="AA31" s="140">
        <f>[2]December!T10</f>
        <v>7.86</v>
      </c>
      <c r="AB31" s="71">
        <f>[2]December!U10</f>
        <v>9</v>
      </c>
      <c r="AC31" s="67">
        <f>[2]December!V10</f>
        <v>9</v>
      </c>
      <c r="AD31" s="67">
        <f>[2]December!W10</f>
        <v>9</v>
      </c>
      <c r="AE31" s="83">
        <f>[2]December!X10</f>
        <v>3.0409999999999999</v>
      </c>
      <c r="AF31" s="176">
        <f>[2]December!Y10</f>
        <v>0</v>
      </c>
      <c r="AG31" s="93"/>
    </row>
    <row r="32" spans="1:33">
      <c r="A32" s="122"/>
      <c r="B32" s="11" t="s">
        <v>4</v>
      </c>
      <c r="C32" s="12">
        <f t="shared" si="2"/>
        <v>41612</v>
      </c>
      <c r="D32" s="100">
        <f>[2]December!C11</f>
        <v>0</v>
      </c>
      <c r="E32" s="67">
        <f>[2]December!D11</f>
        <v>0</v>
      </c>
      <c r="F32" s="67">
        <f>[2]December!E11</f>
        <v>0</v>
      </c>
      <c r="G32" s="101"/>
      <c r="H32" s="79"/>
      <c r="I32" s="93"/>
      <c r="J32" s="5"/>
      <c r="K32" s="122"/>
      <c r="L32" s="11" t="str">
        <f t="shared" si="0"/>
        <v>Wednesday</v>
      </c>
      <c r="M32" s="12">
        <f t="shared" si="0"/>
        <v>41612</v>
      </c>
      <c r="N32" s="67">
        <f>[2]December!L11</f>
        <v>5.516</v>
      </c>
      <c r="O32" s="67">
        <f>[2]December!M11</f>
        <v>2.0999999999999996</v>
      </c>
      <c r="P32" s="79">
        <f>[2]December!N11</f>
        <v>3.5128333333333326</v>
      </c>
      <c r="Q32" s="83"/>
      <c r="R32" s="83"/>
      <c r="S32" s="83"/>
      <c r="T32" s="131"/>
      <c r="U32" s="83"/>
      <c r="V32" s="122"/>
      <c r="W32" s="11" t="str">
        <f t="shared" si="1"/>
        <v>Wednesday</v>
      </c>
      <c r="X32" s="37">
        <f t="shared" si="1"/>
        <v>41612</v>
      </c>
      <c r="Y32" s="141">
        <f>[2]December!R11</f>
        <v>8.0399999999999991</v>
      </c>
      <c r="Z32" s="139">
        <f>[2]December!S11</f>
        <v>6.82</v>
      </c>
      <c r="AA32" s="140">
        <f>[2]December!T11</f>
        <v>7.43</v>
      </c>
      <c r="AB32" s="71">
        <f>[2]December!U11</f>
        <v>14</v>
      </c>
      <c r="AC32" s="67">
        <f>[2]December!V11</f>
        <v>8</v>
      </c>
      <c r="AD32" s="67">
        <f>[2]December!W11</f>
        <v>11</v>
      </c>
      <c r="AE32" s="83">
        <f>[2]December!X11</f>
        <v>9.6939999999999991</v>
      </c>
      <c r="AF32" s="176">
        <f>[2]December!Y11</f>
        <v>0</v>
      </c>
      <c r="AG32" s="93"/>
    </row>
    <row r="33" spans="1:33">
      <c r="A33" s="122"/>
      <c r="B33" s="11" t="s">
        <v>5</v>
      </c>
      <c r="C33" s="12">
        <f t="shared" si="2"/>
        <v>41613</v>
      </c>
      <c r="D33" s="100">
        <f>[2]December!C12</f>
        <v>131.51599999999999</v>
      </c>
      <c r="E33" s="67">
        <f>[2]December!D12</f>
        <v>0</v>
      </c>
      <c r="F33" s="67">
        <f>[2]December!E12</f>
        <v>6.879833333333333</v>
      </c>
      <c r="G33" s="101"/>
      <c r="H33" s="79"/>
      <c r="I33" s="93"/>
      <c r="J33" s="5"/>
      <c r="K33" s="122"/>
      <c r="L33" s="11" t="str">
        <f t="shared" si="0"/>
        <v>Thursday</v>
      </c>
      <c r="M33" s="12">
        <f t="shared" si="0"/>
        <v>41613</v>
      </c>
      <c r="N33" s="67">
        <f>[2]December!L12</f>
        <v>80.24799999999999</v>
      </c>
      <c r="O33" s="67">
        <f>[2]December!M12</f>
        <v>0</v>
      </c>
      <c r="P33" s="79">
        <f>[2]December!N12</f>
        <v>4.8229999999999995</v>
      </c>
      <c r="Q33" s="83"/>
      <c r="R33" s="83"/>
      <c r="S33" s="83"/>
      <c r="T33" s="131"/>
      <c r="U33" s="83"/>
      <c r="V33" s="122"/>
      <c r="W33" s="11" t="str">
        <f t="shared" si="1"/>
        <v>Thursday</v>
      </c>
      <c r="X33" s="37">
        <f t="shared" si="1"/>
        <v>41613</v>
      </c>
      <c r="Y33" s="141">
        <f>[2]December!R12</f>
        <v>8.17</v>
      </c>
      <c r="Z33" s="139">
        <f>[2]December!S12</f>
        <v>6.86</v>
      </c>
      <c r="AA33" s="140">
        <f>[2]December!T12</f>
        <v>7.85</v>
      </c>
      <c r="AB33" s="71">
        <f>[2]December!U12</f>
        <v>15</v>
      </c>
      <c r="AC33" s="67">
        <f>[2]December!V12</f>
        <v>0</v>
      </c>
      <c r="AD33" s="67">
        <f>[2]December!W12</f>
        <v>8.125</v>
      </c>
      <c r="AE33" s="83">
        <f>[2]December!X12</f>
        <v>52.448</v>
      </c>
      <c r="AF33" s="176">
        <f>[2]December!Y12</f>
        <v>8</v>
      </c>
      <c r="AG33" s="93"/>
    </row>
    <row r="34" spans="1:33">
      <c r="A34" s="122"/>
      <c r="B34" s="11" t="s">
        <v>6</v>
      </c>
      <c r="C34" s="12">
        <f t="shared" si="2"/>
        <v>41614</v>
      </c>
      <c r="D34" s="100">
        <f>[2]December!C13</f>
        <v>2052.7639999999997</v>
      </c>
      <c r="E34" s="67">
        <f>[2]December!D13</f>
        <v>0</v>
      </c>
      <c r="F34" s="67">
        <f>[2]December!E13</f>
        <v>699.59633333333329</v>
      </c>
      <c r="G34" s="101"/>
      <c r="H34" s="79"/>
      <c r="I34" s="93"/>
      <c r="J34" s="5"/>
      <c r="K34" s="122"/>
      <c r="L34" s="11" t="str">
        <f t="shared" si="0"/>
        <v>Friday</v>
      </c>
      <c r="M34" s="12">
        <f t="shared" si="0"/>
        <v>41614</v>
      </c>
      <c r="N34" s="67">
        <f>[2]December!L13</f>
        <v>4.7319999999999993</v>
      </c>
      <c r="O34" s="67">
        <f>[2]December!M13</f>
        <v>0</v>
      </c>
      <c r="P34" s="79">
        <f>[2]December!N13</f>
        <v>1.6601666666666666</v>
      </c>
      <c r="Q34" s="83"/>
      <c r="R34" s="83"/>
      <c r="S34" s="83"/>
      <c r="T34" s="131"/>
      <c r="U34" s="83"/>
      <c r="V34" s="122"/>
      <c r="W34" s="11" t="str">
        <f t="shared" si="1"/>
        <v>Friday</v>
      </c>
      <c r="X34" s="37">
        <f t="shared" si="1"/>
        <v>41614</v>
      </c>
      <c r="Y34" s="141">
        <f>[2]December!R13</f>
        <v>8.27</v>
      </c>
      <c r="Z34" s="139">
        <f>[2]December!S13</f>
        <v>8.2100000000000009</v>
      </c>
      <c r="AA34" s="140">
        <f>[2]December!T13</f>
        <v>8.245000000000001</v>
      </c>
      <c r="AB34" s="71">
        <f>[2]December!U13</f>
        <v>18</v>
      </c>
      <c r="AC34" s="67">
        <f>[2]December!V13</f>
        <v>0</v>
      </c>
      <c r="AD34" s="67">
        <f>[2]December!W13</f>
        <v>11.75</v>
      </c>
      <c r="AE34" s="83">
        <f>[2]December!X13</f>
        <v>17.855</v>
      </c>
      <c r="AF34" s="176">
        <f>[2]December!Y13</f>
        <v>0</v>
      </c>
      <c r="AG34" s="93"/>
    </row>
    <row r="35" spans="1:33">
      <c r="A35" s="122"/>
      <c r="B35" s="11" t="s">
        <v>7</v>
      </c>
      <c r="C35" s="12">
        <f t="shared" si="2"/>
        <v>41615</v>
      </c>
      <c r="D35" s="100">
        <f>[2]December!C14</f>
        <v>1684.732</v>
      </c>
      <c r="E35" s="67">
        <f>[2]December!D14</f>
        <v>580.38400000000001</v>
      </c>
      <c r="F35" s="67">
        <f>[2]December!E14</f>
        <v>1256.4276666666665</v>
      </c>
      <c r="G35" s="101"/>
      <c r="H35" s="79"/>
      <c r="I35" s="93"/>
      <c r="J35" s="5"/>
      <c r="K35" s="122"/>
      <c r="L35" s="11" t="str">
        <f t="shared" si="0"/>
        <v>Saturday</v>
      </c>
      <c r="M35" s="12">
        <f t="shared" si="0"/>
        <v>41615</v>
      </c>
      <c r="N35" s="67">
        <f>[2]December!L14</f>
        <v>4.1999999999999993</v>
      </c>
      <c r="O35" s="67">
        <f>[2]December!M14</f>
        <v>1.484</v>
      </c>
      <c r="P35" s="79">
        <f>[2]December!N14</f>
        <v>2.7626666666666666</v>
      </c>
      <c r="Q35" s="83"/>
      <c r="R35" s="83"/>
      <c r="S35" s="83"/>
      <c r="T35" s="131"/>
      <c r="U35" s="83"/>
      <c r="V35" s="122"/>
      <c r="W35" s="11" t="str">
        <f t="shared" si="1"/>
        <v>Saturday</v>
      </c>
      <c r="X35" s="37">
        <f t="shared" si="1"/>
        <v>41615</v>
      </c>
      <c r="Y35" s="141">
        <f>[2]December!R14</f>
        <v>8.27</v>
      </c>
      <c r="Z35" s="139">
        <f>[2]December!S14</f>
        <v>8.2200000000000006</v>
      </c>
      <c r="AA35" s="140">
        <f>[2]December!T14</f>
        <v>8.2523076923076921</v>
      </c>
      <c r="AB35" s="71">
        <f>[2]December!U14</f>
        <v>0</v>
      </c>
      <c r="AC35" s="67">
        <f>[2]December!V14</f>
        <v>0</v>
      </c>
      <c r="AD35" s="67">
        <f>[2]December!W14</f>
        <v>0</v>
      </c>
      <c r="AE35" s="83">
        <f>[2]December!X14</f>
        <v>59.021999999999991</v>
      </c>
      <c r="AF35" s="176">
        <f>[2]December!Y14</f>
        <v>0</v>
      </c>
      <c r="AG35" s="93"/>
    </row>
    <row r="36" spans="1:33">
      <c r="A36" s="122"/>
      <c r="B36" s="11" t="s">
        <v>8</v>
      </c>
      <c r="C36" s="12">
        <f t="shared" si="2"/>
        <v>41616</v>
      </c>
      <c r="D36" s="100">
        <f>[2]December!C15</f>
        <v>1833.8320000000001</v>
      </c>
      <c r="E36" s="67">
        <f>[2]December!D15</f>
        <v>1438.752</v>
      </c>
      <c r="F36" s="67">
        <f>[2]December!E15</f>
        <v>1673.7291666666667</v>
      </c>
      <c r="G36" s="101"/>
      <c r="H36" s="79"/>
      <c r="I36" s="93"/>
      <c r="J36" s="5"/>
      <c r="K36" s="122"/>
      <c r="L36" s="11" t="str">
        <f t="shared" si="0"/>
        <v>Sunday</v>
      </c>
      <c r="M36" s="12">
        <f t="shared" si="0"/>
        <v>41616</v>
      </c>
      <c r="N36" s="67">
        <f>[2]December!L15</f>
        <v>4.76</v>
      </c>
      <c r="O36" s="67">
        <f>[2]December!M15</f>
        <v>2.8</v>
      </c>
      <c r="P36" s="79">
        <f>[2]December!N15</f>
        <v>3.7858333333333336</v>
      </c>
      <c r="Q36" s="83"/>
      <c r="R36" s="83"/>
      <c r="S36" s="83"/>
      <c r="T36" s="131"/>
      <c r="U36" s="83"/>
      <c r="V36" s="122"/>
      <c r="W36" s="11" t="str">
        <f t="shared" si="1"/>
        <v>Sunday</v>
      </c>
      <c r="X36" s="37">
        <f t="shared" si="1"/>
        <v>41616</v>
      </c>
      <c r="Y36" s="141">
        <f>[2]December!R15</f>
        <v>8.25</v>
      </c>
      <c r="Z36" s="139">
        <f>[2]December!S15</f>
        <v>7.92</v>
      </c>
      <c r="AA36" s="140">
        <f>[2]December!T15</f>
        <v>8.0890909090909098</v>
      </c>
      <c r="AB36" s="71">
        <f>[2]December!U15</f>
        <v>0</v>
      </c>
      <c r="AC36" s="67">
        <f>[2]December!V15</f>
        <v>0</v>
      </c>
      <c r="AD36" s="67">
        <f>[2]December!W15</f>
        <v>0</v>
      </c>
      <c r="AE36" s="83">
        <f>[2]December!X15</f>
        <v>54.083999999999996</v>
      </c>
      <c r="AF36" s="176">
        <f>[2]December!Y15</f>
        <v>0</v>
      </c>
      <c r="AG36" s="93"/>
    </row>
    <row r="37" spans="1:33">
      <c r="A37" s="122"/>
      <c r="B37" s="11" t="s">
        <v>9</v>
      </c>
      <c r="C37" s="12">
        <f t="shared" si="2"/>
        <v>41617</v>
      </c>
      <c r="D37" s="100">
        <f>[2]December!C16</f>
        <v>1885.2679999999998</v>
      </c>
      <c r="E37" s="67">
        <f>[2]December!D16</f>
        <v>1654.8</v>
      </c>
      <c r="F37" s="67">
        <f>[2]December!E16</f>
        <v>1766.000833333333</v>
      </c>
      <c r="G37" s="101"/>
      <c r="H37" s="79"/>
      <c r="I37" s="93"/>
      <c r="J37" s="5"/>
      <c r="K37" s="122"/>
      <c r="L37" s="11" t="str">
        <f t="shared" si="0"/>
        <v>Monday</v>
      </c>
      <c r="M37" s="12">
        <f t="shared" si="0"/>
        <v>41617</v>
      </c>
      <c r="N37" s="67">
        <f>[2]December!L16</f>
        <v>5.7679999999999998</v>
      </c>
      <c r="O37" s="67">
        <f>[2]December!M16</f>
        <v>3.3319999999999999</v>
      </c>
      <c r="P37" s="79">
        <f>[2]December!N16</f>
        <v>4.2944999999999993</v>
      </c>
      <c r="Q37" s="83"/>
      <c r="R37" s="83"/>
      <c r="S37" s="83"/>
      <c r="T37" s="131"/>
      <c r="U37" s="83"/>
      <c r="V37" s="122"/>
      <c r="W37" s="11" t="str">
        <f t="shared" si="1"/>
        <v>Monday</v>
      </c>
      <c r="X37" s="37">
        <f t="shared" si="1"/>
        <v>41617</v>
      </c>
      <c r="Y37" s="141">
        <f>[2]December!R16</f>
        <v>8.17</v>
      </c>
      <c r="Z37" s="139">
        <f>[2]December!S16</f>
        <v>6.85</v>
      </c>
      <c r="AA37" s="140">
        <f>[2]December!T16</f>
        <v>7.753636363636363</v>
      </c>
      <c r="AB37" s="71">
        <f>[2]December!U16</f>
        <v>0</v>
      </c>
      <c r="AC37" s="67">
        <f>[2]December!V16</f>
        <v>0</v>
      </c>
      <c r="AD37" s="67">
        <f>[2]December!W16</f>
        <v>0</v>
      </c>
      <c r="AE37" s="83">
        <f>[2]December!X16</f>
        <v>54.295999999999999</v>
      </c>
      <c r="AF37" s="176">
        <f>[2]December!Y16</f>
        <v>0</v>
      </c>
      <c r="AG37" s="93"/>
    </row>
    <row r="38" spans="1:33">
      <c r="A38" s="122"/>
      <c r="B38" s="11" t="s">
        <v>10</v>
      </c>
      <c r="C38" s="12">
        <f t="shared" si="2"/>
        <v>41618</v>
      </c>
      <c r="D38" s="100">
        <f>[2]December!C17</f>
        <v>1972.6839999999997</v>
      </c>
      <c r="E38" s="67">
        <f>[2]December!D17</f>
        <v>1458.8</v>
      </c>
      <c r="F38" s="67">
        <f>[2]December!E17</f>
        <v>1771.4759999999999</v>
      </c>
      <c r="G38" s="101"/>
      <c r="H38" s="79"/>
      <c r="I38" s="93"/>
      <c r="J38" s="5"/>
      <c r="K38" s="122"/>
      <c r="L38" s="11" t="str">
        <f t="shared" si="0"/>
        <v>Tuesday</v>
      </c>
      <c r="M38" s="12">
        <f t="shared" si="0"/>
        <v>41618</v>
      </c>
      <c r="N38" s="67">
        <f>[2]December!L17</f>
        <v>5.7399999999999993</v>
      </c>
      <c r="O38" s="67">
        <f>[2]December!M17</f>
        <v>1.9319999999999997</v>
      </c>
      <c r="P38" s="79">
        <f>[2]December!N17</f>
        <v>3.3366666666666664</v>
      </c>
      <c r="Q38" s="83"/>
      <c r="R38" s="83"/>
      <c r="S38" s="83"/>
      <c r="T38" s="131"/>
      <c r="U38" s="83"/>
      <c r="V38" s="122"/>
      <c r="W38" s="11" t="str">
        <f t="shared" si="1"/>
        <v>Tuesday</v>
      </c>
      <c r="X38" s="37">
        <f t="shared" si="1"/>
        <v>41618</v>
      </c>
      <c r="Y38" s="141">
        <f>[2]December!R17</f>
        <v>7.95</v>
      </c>
      <c r="Z38" s="139">
        <f>[2]December!S17</f>
        <v>6.87</v>
      </c>
      <c r="AA38" s="140">
        <f>[2]December!T17</f>
        <v>7.3722222222222218</v>
      </c>
      <c r="AB38" s="71">
        <f>[2]December!U17</f>
        <v>0</v>
      </c>
      <c r="AC38" s="67">
        <f>[2]December!V17</f>
        <v>0</v>
      </c>
      <c r="AD38" s="67">
        <f>[2]December!W17</f>
        <v>0</v>
      </c>
      <c r="AE38" s="83">
        <f>[2]December!X17</f>
        <v>70.560999999999993</v>
      </c>
      <c r="AF38" s="176">
        <f>[2]December!Y17</f>
        <v>0</v>
      </c>
      <c r="AG38" s="93"/>
    </row>
    <row r="39" spans="1:33">
      <c r="A39" s="122"/>
      <c r="B39" s="11" t="s">
        <v>4</v>
      </c>
      <c r="C39" s="12">
        <f t="shared" si="2"/>
        <v>41619</v>
      </c>
      <c r="D39" s="100">
        <f>[2]December!C18</f>
        <v>1771.3639999999998</v>
      </c>
      <c r="E39" s="67">
        <f>[2]December!D18</f>
        <v>939.23199999999997</v>
      </c>
      <c r="F39" s="67">
        <f>[2]December!E18</f>
        <v>1341.5068333333329</v>
      </c>
      <c r="G39" s="101"/>
      <c r="H39" s="79"/>
      <c r="I39" s="93"/>
      <c r="J39" s="5"/>
      <c r="K39" s="122"/>
      <c r="L39" s="11" t="str">
        <f t="shared" si="0"/>
        <v>Wednesday</v>
      </c>
      <c r="M39" s="12">
        <f t="shared" si="0"/>
        <v>41619</v>
      </c>
      <c r="N39" s="67">
        <f>[2]December!L18</f>
        <v>5.6</v>
      </c>
      <c r="O39" s="67">
        <f>[2]December!M18</f>
        <v>1.9599999999999997</v>
      </c>
      <c r="P39" s="79">
        <f>[2]December!N18</f>
        <v>3.4848333333333334</v>
      </c>
      <c r="Q39" s="83"/>
      <c r="R39" s="83"/>
      <c r="S39" s="83"/>
      <c r="T39" s="131"/>
      <c r="U39" s="83"/>
      <c r="V39" s="122"/>
      <c r="W39" s="11" t="str">
        <f t="shared" si="1"/>
        <v>Wednesday</v>
      </c>
      <c r="X39" s="37">
        <f t="shared" si="1"/>
        <v>41619</v>
      </c>
      <c r="Y39" s="141">
        <f>[2]December!R18</f>
        <v>8.2100000000000009</v>
      </c>
      <c r="Z39" s="139">
        <f>[2]December!S18</f>
        <v>6.93</v>
      </c>
      <c r="AA39" s="140">
        <f>[2]December!T18</f>
        <v>7.4137500000000021</v>
      </c>
      <c r="AB39" s="71">
        <f>[2]December!U18</f>
        <v>0</v>
      </c>
      <c r="AC39" s="67">
        <f>[2]December!V18</f>
        <v>0</v>
      </c>
      <c r="AD39" s="67">
        <f>[2]December!W18</f>
        <v>0</v>
      </c>
      <c r="AE39" s="83">
        <f>[2]December!X18</f>
        <v>74.182999999999993</v>
      </c>
      <c r="AF39" s="176">
        <f>[2]December!Y18</f>
        <v>0</v>
      </c>
      <c r="AG39" s="93"/>
    </row>
    <row r="40" spans="1:33">
      <c r="A40" s="122"/>
      <c r="B40" s="11" t="s">
        <v>5</v>
      </c>
      <c r="C40" s="12">
        <f t="shared" si="2"/>
        <v>41620</v>
      </c>
      <c r="D40" s="100">
        <f>[2]December!C19</f>
        <v>1924.1320000000001</v>
      </c>
      <c r="E40" s="67">
        <f>[2]December!D19</f>
        <v>1088.3319999999999</v>
      </c>
      <c r="F40" s="67">
        <f>[2]December!E19</f>
        <v>1614.0716666666669</v>
      </c>
      <c r="G40" s="101"/>
      <c r="H40" s="79"/>
      <c r="I40" s="93"/>
      <c r="J40" s="5"/>
      <c r="K40" s="122"/>
      <c r="L40" s="11" t="str">
        <f t="shared" si="0"/>
        <v>Thursday</v>
      </c>
      <c r="M40" s="12">
        <f t="shared" si="0"/>
        <v>41620</v>
      </c>
      <c r="N40" s="67">
        <f>[2]December!L19</f>
        <v>5.4319999999999995</v>
      </c>
      <c r="O40" s="67">
        <f>[2]December!M19</f>
        <v>2.7439999999999998</v>
      </c>
      <c r="P40" s="79">
        <f>[2]December!N19</f>
        <v>4.0168333333333335</v>
      </c>
      <c r="Q40" s="83"/>
      <c r="R40" s="83"/>
      <c r="S40" s="83"/>
      <c r="T40" s="131"/>
      <c r="U40" s="83"/>
      <c r="V40" s="122"/>
      <c r="W40" s="11" t="str">
        <f t="shared" si="1"/>
        <v>Thursday</v>
      </c>
      <c r="X40" s="37">
        <f t="shared" si="1"/>
        <v>41620</v>
      </c>
      <c r="Y40" s="141">
        <f>[2]December!R19</f>
        <v>8.24</v>
      </c>
      <c r="Z40" s="139">
        <f>[2]December!S19</f>
        <v>8.17</v>
      </c>
      <c r="AA40" s="140">
        <f>[2]December!T19</f>
        <v>8.2230769230769241</v>
      </c>
      <c r="AB40" s="71">
        <f>[2]December!U19</f>
        <v>0</v>
      </c>
      <c r="AC40" s="67">
        <f>[2]December!V19</f>
        <v>0</v>
      </c>
      <c r="AD40" s="67">
        <f>[2]December!W19</f>
        <v>0</v>
      </c>
      <c r="AE40" s="83">
        <f>[2]December!X19</f>
        <v>64.085999999999999</v>
      </c>
      <c r="AF40" s="176">
        <f>[2]December!Y19</f>
        <v>0</v>
      </c>
      <c r="AG40" s="93"/>
    </row>
    <row r="41" spans="1:33">
      <c r="A41" s="122"/>
      <c r="B41" s="11" t="s">
        <v>6</v>
      </c>
      <c r="C41" s="12">
        <f t="shared" si="2"/>
        <v>41621</v>
      </c>
      <c r="D41" s="100">
        <f>[2]December!C20</f>
        <v>1933.0639999999999</v>
      </c>
      <c r="E41" s="67">
        <f>[2]December!D20</f>
        <v>1420.664</v>
      </c>
      <c r="F41" s="67">
        <f>[2]December!E20</f>
        <v>1704.1978333333332</v>
      </c>
      <c r="G41" s="101"/>
      <c r="H41" s="79"/>
      <c r="I41" s="93"/>
      <c r="J41" s="5"/>
      <c r="K41" s="122"/>
      <c r="L41" s="11" t="str">
        <f t="shared" si="0"/>
        <v>Friday</v>
      </c>
      <c r="M41" s="12">
        <f t="shared" si="0"/>
        <v>41621</v>
      </c>
      <c r="N41" s="67">
        <f>[2]December!L20</f>
        <v>7.839999999999999</v>
      </c>
      <c r="O41" s="67">
        <f>[2]December!M20</f>
        <v>3.024</v>
      </c>
      <c r="P41" s="79">
        <f>[2]December!N20</f>
        <v>4.6515000000000004</v>
      </c>
      <c r="Q41" s="83"/>
      <c r="R41" s="83"/>
      <c r="S41" s="83"/>
      <c r="T41" s="131"/>
      <c r="U41" s="83"/>
      <c r="V41" s="122"/>
      <c r="W41" s="11" t="str">
        <f t="shared" si="1"/>
        <v>Friday</v>
      </c>
      <c r="X41" s="37">
        <f t="shared" si="1"/>
        <v>41621</v>
      </c>
      <c r="Y41" s="141">
        <f>[2]December!R20</f>
        <v>8.2200000000000006</v>
      </c>
      <c r="Z41" s="139">
        <f>[2]December!S20</f>
        <v>7.08</v>
      </c>
      <c r="AA41" s="140">
        <f>[2]December!T20</f>
        <v>7.6342857142857143</v>
      </c>
      <c r="AB41" s="71">
        <f>[2]December!U20</f>
        <v>0</v>
      </c>
      <c r="AC41" s="67">
        <f>[2]December!V20</f>
        <v>0</v>
      </c>
      <c r="AD41" s="67">
        <f>[2]December!W20</f>
        <v>0</v>
      </c>
      <c r="AE41" s="83">
        <f>[2]December!X20</f>
        <v>67.018000000000001</v>
      </c>
      <c r="AF41" s="176">
        <f>[2]December!Y20</f>
        <v>0</v>
      </c>
      <c r="AG41" s="93"/>
    </row>
    <row r="42" spans="1:33">
      <c r="A42" s="122"/>
      <c r="B42" s="11" t="s">
        <v>7</v>
      </c>
      <c r="C42" s="12">
        <f t="shared" si="2"/>
        <v>41622</v>
      </c>
      <c r="D42" s="100">
        <f>[2]December!C21</f>
        <v>1978.732</v>
      </c>
      <c r="E42" s="67">
        <f>[2]December!D21</f>
        <v>1485.4839999999999</v>
      </c>
      <c r="F42" s="67">
        <f>[2]December!E21</f>
        <v>1692.6583333333326</v>
      </c>
      <c r="G42" s="101"/>
      <c r="H42" s="79"/>
      <c r="I42" s="93"/>
      <c r="J42" s="5"/>
      <c r="K42" s="122"/>
      <c r="L42" s="11" t="str">
        <f t="shared" si="0"/>
        <v>Saturday</v>
      </c>
      <c r="M42" s="12">
        <f t="shared" si="0"/>
        <v>41622</v>
      </c>
      <c r="N42" s="67">
        <f>[2]December!L21</f>
        <v>4.8439999999999994</v>
      </c>
      <c r="O42" s="67">
        <f>[2]December!M21</f>
        <v>1.456</v>
      </c>
      <c r="P42" s="79">
        <f>[2]December!N21</f>
        <v>3.0589999999999997</v>
      </c>
      <c r="Q42" s="83"/>
      <c r="R42" s="83"/>
      <c r="S42" s="83"/>
      <c r="T42" s="131"/>
      <c r="U42" s="83"/>
      <c r="V42" s="122"/>
      <c r="W42" s="11" t="str">
        <f t="shared" si="1"/>
        <v>Saturday</v>
      </c>
      <c r="X42" s="37">
        <f t="shared" si="1"/>
        <v>41622</v>
      </c>
      <c r="Y42" s="141">
        <f>[2]December!R21</f>
        <v>7.75</v>
      </c>
      <c r="Z42" s="139">
        <f>[2]December!S21</f>
        <v>7.04</v>
      </c>
      <c r="AA42" s="140">
        <f>[2]December!T21</f>
        <v>7.3992307692307691</v>
      </c>
      <c r="AB42" s="71">
        <f>[2]December!U21</f>
        <v>0</v>
      </c>
      <c r="AC42" s="67">
        <f>[2]December!V21</f>
        <v>0</v>
      </c>
      <c r="AD42" s="67">
        <f>[2]December!W21</f>
        <v>0</v>
      </c>
      <c r="AE42" s="83">
        <f>[2]December!X21</f>
        <v>74.565000000000012</v>
      </c>
      <c r="AF42" s="176">
        <f>[2]December!Y21</f>
        <v>3</v>
      </c>
      <c r="AG42" s="93"/>
    </row>
    <row r="43" spans="1:33">
      <c r="A43" s="122"/>
      <c r="B43" s="11" t="s">
        <v>8</v>
      </c>
      <c r="C43" s="12">
        <f t="shared" si="2"/>
        <v>41623</v>
      </c>
      <c r="D43" s="100">
        <f>[2]December!C22</f>
        <v>1718.8639999999998</v>
      </c>
      <c r="E43" s="67">
        <f>[2]December!D22</f>
        <v>1538.5160000000001</v>
      </c>
      <c r="F43" s="67">
        <f>[2]December!E22</f>
        <v>1627.2946666666662</v>
      </c>
      <c r="G43" s="101"/>
      <c r="H43" s="79"/>
      <c r="I43" s="93"/>
      <c r="J43" s="5"/>
      <c r="K43" s="122"/>
      <c r="L43" s="11" t="str">
        <f t="shared" si="0"/>
        <v>Sunday</v>
      </c>
      <c r="M43" s="12">
        <f t="shared" si="0"/>
        <v>41623</v>
      </c>
      <c r="N43" s="67">
        <f>[2]December!L22</f>
        <v>4.3679999999999994</v>
      </c>
      <c r="O43" s="67">
        <f>[2]December!M22</f>
        <v>1.7919999999999998</v>
      </c>
      <c r="P43" s="79">
        <f>[2]December!N22</f>
        <v>2.8746666666666663</v>
      </c>
      <c r="Q43" s="83"/>
      <c r="R43" s="83"/>
      <c r="S43" s="83"/>
      <c r="T43" s="131"/>
      <c r="U43" s="83"/>
      <c r="V43" s="122"/>
      <c r="W43" s="11" t="str">
        <f t="shared" si="1"/>
        <v>Sunday</v>
      </c>
      <c r="X43" s="37">
        <f t="shared" si="1"/>
        <v>41623</v>
      </c>
      <c r="Y43" s="141">
        <f>[2]December!R22</f>
        <v>7.61</v>
      </c>
      <c r="Z43" s="139">
        <f>[2]December!S22</f>
        <v>7.24</v>
      </c>
      <c r="AA43" s="140">
        <f>[2]December!T22</f>
        <v>7.4009090909090895</v>
      </c>
      <c r="AB43" s="71">
        <f>[2]December!U22</f>
        <v>0</v>
      </c>
      <c r="AC43" s="67">
        <f>[2]December!V22</f>
        <v>0</v>
      </c>
      <c r="AD43" s="67">
        <f>[2]December!W22</f>
        <v>0</v>
      </c>
      <c r="AE43" s="83">
        <f>[2]December!X22</f>
        <v>73.816000000000003</v>
      </c>
      <c r="AF43" s="176">
        <f>[2]December!Y22</f>
        <v>2</v>
      </c>
      <c r="AG43" s="93"/>
    </row>
    <row r="44" spans="1:33">
      <c r="A44" s="122"/>
      <c r="B44" s="11" t="s">
        <v>9</v>
      </c>
      <c r="C44" s="12">
        <f t="shared" si="2"/>
        <v>41624</v>
      </c>
      <c r="D44" s="100">
        <f>[2]December!C23</f>
        <v>1802.5839999999998</v>
      </c>
      <c r="E44" s="67">
        <f>[2]December!D23</f>
        <v>1581.5519999999999</v>
      </c>
      <c r="F44" s="67">
        <f>[2]December!E23</f>
        <v>1679.6943333333331</v>
      </c>
      <c r="G44" s="101"/>
      <c r="H44" s="79"/>
      <c r="I44" s="93"/>
      <c r="J44" s="5"/>
      <c r="K44" s="122"/>
      <c r="L44" s="11" t="str">
        <f t="shared" si="0"/>
        <v>Monday</v>
      </c>
      <c r="M44" s="12">
        <f t="shared" si="0"/>
        <v>41624</v>
      </c>
      <c r="N44" s="67">
        <f>[2]December!L23</f>
        <v>4.6759999999999993</v>
      </c>
      <c r="O44" s="67">
        <f>[2]December!M23</f>
        <v>1.456</v>
      </c>
      <c r="P44" s="79">
        <f>[2]December!N23</f>
        <v>2.6786666666666661</v>
      </c>
      <c r="Q44" s="83"/>
      <c r="R44" s="83"/>
      <c r="S44" s="83"/>
      <c r="T44" s="131"/>
      <c r="U44" s="83"/>
      <c r="V44" s="122"/>
      <c r="W44" s="11" t="str">
        <f t="shared" si="1"/>
        <v>Monday</v>
      </c>
      <c r="X44" s="37">
        <f t="shared" si="1"/>
        <v>41624</v>
      </c>
      <c r="Y44" s="141">
        <f>[2]December!R23</f>
        <v>7.84</v>
      </c>
      <c r="Z44" s="139">
        <f>[2]December!S23</f>
        <v>7.01</v>
      </c>
      <c r="AA44" s="140">
        <f>[2]December!T23</f>
        <v>7.564166666666666</v>
      </c>
      <c r="AB44" s="71">
        <f>[2]December!U23</f>
        <v>0</v>
      </c>
      <c r="AC44" s="67">
        <f>[2]December!V23</f>
        <v>0</v>
      </c>
      <c r="AD44" s="67">
        <f>[2]December!W23</f>
        <v>0</v>
      </c>
      <c r="AE44" s="83">
        <f>[2]December!X23</f>
        <v>72.662000000000006</v>
      </c>
      <c r="AF44" s="176">
        <f>[2]December!Y23</f>
        <v>0</v>
      </c>
      <c r="AG44" s="93"/>
    </row>
    <row r="45" spans="1:33">
      <c r="A45" s="122"/>
      <c r="B45" s="11" t="s">
        <v>10</v>
      </c>
      <c r="C45" s="12">
        <f t="shared" si="2"/>
        <v>41625</v>
      </c>
      <c r="D45" s="100">
        <f>[2]December!C24</f>
        <v>2008.9159999999999</v>
      </c>
      <c r="E45" s="67">
        <f>[2]December!D24</f>
        <v>1544.2839999999999</v>
      </c>
      <c r="F45" s="67">
        <f>[2]December!E24</f>
        <v>1760.5571666666665</v>
      </c>
      <c r="G45" s="101"/>
      <c r="H45" s="79"/>
      <c r="I45" s="93"/>
      <c r="J45" s="5"/>
      <c r="K45" s="122"/>
      <c r="L45" s="11" t="str">
        <f t="shared" si="0"/>
        <v>Tuesday</v>
      </c>
      <c r="M45" s="12">
        <f t="shared" si="0"/>
        <v>41625</v>
      </c>
      <c r="N45" s="67">
        <f>[2]December!L24</f>
        <v>5.2919999999999998</v>
      </c>
      <c r="O45" s="67">
        <f>[2]December!M24</f>
        <v>1.708</v>
      </c>
      <c r="P45" s="79">
        <f>[2]December!N24</f>
        <v>2.9913333333333334</v>
      </c>
      <c r="Q45" s="83"/>
      <c r="R45" s="83"/>
      <c r="S45" s="83"/>
      <c r="T45" s="131"/>
      <c r="U45" s="83"/>
      <c r="V45" s="122"/>
      <c r="W45" s="11" t="str">
        <f t="shared" si="1"/>
        <v>Tuesday</v>
      </c>
      <c r="X45" s="37">
        <f t="shared" si="1"/>
        <v>41625</v>
      </c>
      <c r="Y45" s="141">
        <f>[2]December!R24</f>
        <v>8.08</v>
      </c>
      <c r="Z45" s="139">
        <f>[2]December!S24</f>
        <v>7.78</v>
      </c>
      <c r="AA45" s="140">
        <f>[2]December!T24</f>
        <v>7.982499999999999</v>
      </c>
      <c r="AB45" s="71">
        <f>[2]December!U24</f>
        <v>0</v>
      </c>
      <c r="AC45" s="67">
        <f>[2]December!V24</f>
        <v>0</v>
      </c>
      <c r="AD45" s="67">
        <f>[2]December!W24</f>
        <v>0</v>
      </c>
      <c r="AE45" s="83">
        <f>[2]December!X24</f>
        <v>68.198999999999998</v>
      </c>
      <c r="AF45" s="176">
        <f>[2]December!Y24</f>
        <v>0</v>
      </c>
      <c r="AG45" s="93"/>
    </row>
    <row r="46" spans="1:33">
      <c r="A46" s="122"/>
      <c r="B46" s="11" t="s">
        <v>4</v>
      </c>
      <c r="C46" s="12">
        <f t="shared" si="2"/>
        <v>41626</v>
      </c>
      <c r="D46" s="100">
        <f>[2]December!C25</f>
        <v>2125.1999999999998</v>
      </c>
      <c r="E46" s="67">
        <f>[2]December!D25</f>
        <v>1504.1320000000001</v>
      </c>
      <c r="F46" s="67">
        <f>[2]December!E25</f>
        <v>1788.4159999999997</v>
      </c>
      <c r="G46" s="101"/>
      <c r="H46" s="79"/>
      <c r="I46" s="93"/>
      <c r="J46" s="5"/>
      <c r="K46" s="122"/>
      <c r="L46" s="11" t="str">
        <f t="shared" si="0"/>
        <v>Wednesday</v>
      </c>
      <c r="M46" s="12">
        <f t="shared" si="0"/>
        <v>41626</v>
      </c>
      <c r="N46" s="67">
        <f>[2]December!L25</f>
        <v>4.2839999999999998</v>
      </c>
      <c r="O46" s="67">
        <f>[2]December!M25</f>
        <v>1.456</v>
      </c>
      <c r="P46" s="79">
        <f>[2]December!N25</f>
        <v>3.2923333333333322</v>
      </c>
      <c r="Q46" s="83"/>
      <c r="R46" s="83"/>
      <c r="S46" s="83"/>
      <c r="T46" s="131"/>
      <c r="U46" s="83"/>
      <c r="V46" s="122"/>
      <c r="W46" s="11" t="str">
        <f t="shared" si="1"/>
        <v>Wednesday</v>
      </c>
      <c r="X46" s="37">
        <f t="shared" si="1"/>
        <v>41626</v>
      </c>
      <c r="Y46" s="141">
        <f>[2]December!R25</f>
        <v>8.02</v>
      </c>
      <c r="Z46" s="139">
        <f>[2]December!S25</f>
        <v>7.69</v>
      </c>
      <c r="AA46" s="140">
        <f>[2]December!T25</f>
        <v>7.8975000000000009</v>
      </c>
      <c r="AB46" s="71">
        <f>[2]December!U25</f>
        <v>0</v>
      </c>
      <c r="AC46" s="67">
        <f>[2]December!V25</f>
        <v>0</v>
      </c>
      <c r="AD46" s="67">
        <f>[2]December!W25</f>
        <v>0</v>
      </c>
      <c r="AE46" s="83">
        <f>[2]December!X25</f>
        <v>66.849000000000004</v>
      </c>
      <c r="AF46" s="176">
        <f>[2]December!Y25</f>
        <v>0</v>
      </c>
      <c r="AG46" s="93"/>
    </row>
    <row r="47" spans="1:33">
      <c r="A47" s="122"/>
      <c r="B47" s="11" t="s">
        <v>5</v>
      </c>
      <c r="C47" s="12">
        <f t="shared" si="2"/>
        <v>41627</v>
      </c>
      <c r="D47" s="100">
        <f>[2]December!C26</f>
        <v>2227.3159999999998</v>
      </c>
      <c r="E47" s="67">
        <f>[2]December!D26</f>
        <v>1484.98</v>
      </c>
      <c r="F47" s="67">
        <f>[2]December!E26</f>
        <v>1890.2764999999999</v>
      </c>
      <c r="G47" s="101"/>
      <c r="H47" s="79"/>
      <c r="I47" s="93"/>
      <c r="J47" s="5"/>
      <c r="K47" s="122"/>
      <c r="L47" s="11" t="str">
        <f t="shared" si="0"/>
        <v>Thursday</v>
      </c>
      <c r="M47" s="12">
        <f t="shared" si="0"/>
        <v>41627</v>
      </c>
      <c r="N47" s="67">
        <f>[2]December!L26</f>
        <v>4.1159999999999997</v>
      </c>
      <c r="O47" s="67">
        <f>[2]December!M26</f>
        <v>2.1839999999999997</v>
      </c>
      <c r="P47" s="79">
        <f>[2]December!N26</f>
        <v>3.2188333333333325</v>
      </c>
      <c r="Q47" s="83"/>
      <c r="R47" s="83"/>
      <c r="S47" s="83"/>
      <c r="T47" s="131"/>
      <c r="U47" s="83"/>
      <c r="V47" s="122"/>
      <c r="W47" s="11" t="str">
        <f t="shared" si="1"/>
        <v>Thursday</v>
      </c>
      <c r="X47" s="37">
        <f t="shared" si="1"/>
        <v>41627</v>
      </c>
      <c r="Y47" s="141">
        <f>[2]December!R26</f>
        <v>7.95</v>
      </c>
      <c r="Z47" s="139">
        <f>[2]December!S26</f>
        <v>7.47</v>
      </c>
      <c r="AA47" s="140">
        <f>[2]December!T26</f>
        <v>7.7523076923076921</v>
      </c>
      <c r="AB47" s="71">
        <f>[2]December!U26</f>
        <v>0</v>
      </c>
      <c r="AC47" s="67">
        <f>[2]December!V26</f>
        <v>0</v>
      </c>
      <c r="AD47" s="67">
        <f>[2]December!W26</f>
        <v>0</v>
      </c>
      <c r="AE47" s="83">
        <f>[2]December!X26</f>
        <v>62.315000000000005</v>
      </c>
      <c r="AF47" s="176">
        <f>[2]December!Y26</f>
        <v>0</v>
      </c>
      <c r="AG47" s="93"/>
    </row>
    <row r="48" spans="1:33">
      <c r="A48" s="122"/>
      <c r="B48" s="11" t="s">
        <v>6</v>
      </c>
      <c r="C48" s="12">
        <f t="shared" si="2"/>
        <v>41628</v>
      </c>
      <c r="D48" s="100">
        <f>[2]December!C27</f>
        <v>2268.252</v>
      </c>
      <c r="E48" s="67">
        <f>[2]December!D27</f>
        <v>0</v>
      </c>
      <c r="F48" s="67">
        <f>[2]December!E27</f>
        <v>607.74233333333336</v>
      </c>
      <c r="G48" s="101"/>
      <c r="H48" s="79"/>
      <c r="I48" s="93"/>
      <c r="J48" s="5"/>
      <c r="K48" s="122"/>
      <c r="L48" s="11" t="str">
        <f t="shared" si="0"/>
        <v>Friday</v>
      </c>
      <c r="M48" s="12">
        <f t="shared" si="0"/>
        <v>41628</v>
      </c>
      <c r="N48" s="67">
        <f>[2]December!L27</f>
        <v>5.3759999999999994</v>
      </c>
      <c r="O48" s="67">
        <f>[2]December!M27</f>
        <v>2.548</v>
      </c>
      <c r="P48" s="79">
        <f>[2]December!N27</f>
        <v>3.9351666666666665</v>
      </c>
      <c r="Q48" s="83"/>
      <c r="R48" s="83"/>
      <c r="S48" s="83"/>
      <c r="T48" s="131"/>
      <c r="U48" s="83"/>
      <c r="V48" s="122"/>
      <c r="W48" s="11" t="str">
        <f t="shared" si="1"/>
        <v>Friday</v>
      </c>
      <c r="X48" s="37">
        <f t="shared" si="1"/>
        <v>41628</v>
      </c>
      <c r="Y48" s="141">
        <f>[2]December!R27</f>
        <v>8.17</v>
      </c>
      <c r="Z48" s="139">
        <f>[2]December!S27</f>
        <v>7.74</v>
      </c>
      <c r="AA48" s="140">
        <f>[2]December!T27</f>
        <v>8.0122222222222224</v>
      </c>
      <c r="AB48" s="71">
        <f>[2]December!U27</f>
        <v>0</v>
      </c>
      <c r="AC48" s="67">
        <f>[2]December!V27</f>
        <v>0</v>
      </c>
      <c r="AD48" s="67">
        <f>[2]December!W27</f>
        <v>0</v>
      </c>
      <c r="AE48" s="83">
        <f>[2]December!X27</f>
        <v>51.212999999999994</v>
      </c>
      <c r="AF48" s="176">
        <f>[2]December!Y27</f>
        <v>0</v>
      </c>
      <c r="AG48" s="93"/>
    </row>
    <row r="49" spans="1:37">
      <c r="A49" s="122"/>
      <c r="B49" s="11" t="s">
        <v>7</v>
      </c>
      <c r="C49" s="12">
        <f t="shared" si="2"/>
        <v>41629</v>
      </c>
      <c r="D49" s="100">
        <f>[2]December!C28</f>
        <v>1444.8</v>
      </c>
      <c r="E49" s="67">
        <f>[2]December!D28</f>
        <v>779.35199999999986</v>
      </c>
      <c r="F49" s="67">
        <f>[2]December!E28</f>
        <v>1196.2778333333331</v>
      </c>
      <c r="G49" s="101"/>
      <c r="H49" s="79"/>
      <c r="I49" s="93"/>
      <c r="J49" s="5"/>
      <c r="K49" s="122"/>
      <c r="L49" s="11" t="str">
        <f t="shared" si="0"/>
        <v>Saturday</v>
      </c>
      <c r="M49" s="12">
        <f t="shared" si="0"/>
        <v>41629</v>
      </c>
      <c r="N49" s="67">
        <f>[2]December!L28</f>
        <v>4.6759999999999993</v>
      </c>
      <c r="O49" s="67">
        <f>[2]December!M28</f>
        <v>2.548</v>
      </c>
      <c r="P49" s="79">
        <f>[2]December!N28</f>
        <v>3.7181666666666664</v>
      </c>
      <c r="Q49" s="83"/>
      <c r="R49" s="83"/>
      <c r="S49" s="83"/>
      <c r="T49" s="131"/>
      <c r="U49" s="83"/>
      <c r="V49" s="122"/>
      <c r="W49" s="11" t="str">
        <f t="shared" si="1"/>
        <v>Saturday</v>
      </c>
      <c r="X49" s="37">
        <f t="shared" si="1"/>
        <v>41629</v>
      </c>
      <c r="Y49" s="141">
        <f>[2]December!R28</f>
        <v>8.26</v>
      </c>
      <c r="Z49" s="139">
        <f>[2]December!S28</f>
        <v>8.0299999999999994</v>
      </c>
      <c r="AA49" s="140">
        <f>[2]December!T28</f>
        <v>8.1918181818181814</v>
      </c>
      <c r="AB49" s="71">
        <f>[2]December!U28</f>
        <v>0</v>
      </c>
      <c r="AC49" s="67">
        <f>[2]December!V28</f>
        <v>0</v>
      </c>
      <c r="AD49" s="67">
        <f>[2]December!W28</f>
        <v>0</v>
      </c>
      <c r="AE49" s="83">
        <f>[2]December!X28</f>
        <v>56.793000000000006</v>
      </c>
      <c r="AF49" s="176">
        <f>[2]December!Y28</f>
        <v>0</v>
      </c>
      <c r="AG49" s="93"/>
    </row>
    <row r="50" spans="1:37">
      <c r="A50" s="122"/>
      <c r="B50" s="11" t="s">
        <v>8</v>
      </c>
      <c r="C50" s="12">
        <f t="shared" si="2"/>
        <v>41630</v>
      </c>
      <c r="D50" s="100">
        <f>[2]December!C29</f>
        <v>1517.2639999999999</v>
      </c>
      <c r="E50" s="67">
        <f>[2]December!D29</f>
        <v>1263.164</v>
      </c>
      <c r="F50" s="67">
        <f>[2]December!E29</f>
        <v>1407.4724999999999</v>
      </c>
      <c r="G50" s="101"/>
      <c r="H50" s="79"/>
      <c r="I50" s="93"/>
      <c r="J50" s="5"/>
      <c r="K50" s="122"/>
      <c r="L50" s="11" t="str">
        <f t="shared" si="0"/>
        <v>Sunday</v>
      </c>
      <c r="M50" s="12">
        <f t="shared" si="0"/>
        <v>41630</v>
      </c>
      <c r="N50" s="67">
        <f>[2]December!L29</f>
        <v>5.6839999999999993</v>
      </c>
      <c r="O50" s="67">
        <f>[2]December!M29</f>
        <v>3.1080000000000001</v>
      </c>
      <c r="P50" s="79">
        <f>[2]December!N29</f>
        <v>4.1206666666666667</v>
      </c>
      <c r="Q50" s="83"/>
      <c r="R50" s="83"/>
      <c r="S50" s="83"/>
      <c r="T50" s="131"/>
      <c r="U50" s="83"/>
      <c r="V50" s="122"/>
      <c r="W50" s="11" t="str">
        <f t="shared" si="1"/>
        <v>Sunday</v>
      </c>
      <c r="X50" s="37">
        <f t="shared" si="1"/>
        <v>41630</v>
      </c>
      <c r="Y50" s="141">
        <f>[2]December!R29</f>
        <v>8.26</v>
      </c>
      <c r="Z50" s="139">
        <f>[2]December!S29</f>
        <v>7.39</v>
      </c>
      <c r="AA50" s="140">
        <f>[2]December!T29</f>
        <v>8.1741666666666664</v>
      </c>
      <c r="AB50" s="71">
        <f>[2]December!U29</f>
        <v>0</v>
      </c>
      <c r="AC50" s="67">
        <f>[2]December!V29</f>
        <v>0</v>
      </c>
      <c r="AD50" s="67">
        <f>[2]December!W29</f>
        <v>0</v>
      </c>
      <c r="AE50" s="83">
        <f>[2]December!X29</f>
        <v>65.750000000000014</v>
      </c>
      <c r="AF50" s="176">
        <f>[2]December!Y29</f>
        <v>1</v>
      </c>
      <c r="AG50" s="93"/>
    </row>
    <row r="51" spans="1:37">
      <c r="A51" s="122"/>
      <c r="B51" s="11" t="s">
        <v>9</v>
      </c>
      <c r="C51" s="12">
        <f t="shared" si="2"/>
        <v>41631</v>
      </c>
      <c r="D51" s="100">
        <f>[2]December!C30</f>
        <v>1586.0320000000002</v>
      </c>
      <c r="E51" s="67">
        <f>[2]December!D30</f>
        <v>1379.1679999999999</v>
      </c>
      <c r="F51" s="67">
        <f>[2]December!E30</f>
        <v>1478.4244999999994</v>
      </c>
      <c r="G51" s="101"/>
      <c r="H51" s="79"/>
      <c r="I51" s="93"/>
      <c r="J51" s="5"/>
      <c r="K51" s="122"/>
      <c r="L51" s="11" t="str">
        <f t="shared" si="0"/>
        <v>Monday</v>
      </c>
      <c r="M51" s="12">
        <f t="shared" si="0"/>
        <v>41631</v>
      </c>
      <c r="N51" s="67">
        <f>[2]December!L30</f>
        <v>5.1239999999999997</v>
      </c>
      <c r="O51" s="67">
        <f>[2]December!M30</f>
        <v>2.8559999999999999</v>
      </c>
      <c r="P51" s="79">
        <f>[2]December!N30</f>
        <v>4.0915000000000008</v>
      </c>
      <c r="Q51" s="83"/>
      <c r="R51" s="83"/>
      <c r="S51" s="83"/>
      <c r="T51" s="131"/>
      <c r="U51" s="83"/>
      <c r="V51" s="122"/>
      <c r="W51" s="11" t="str">
        <f t="shared" si="1"/>
        <v>Monday</v>
      </c>
      <c r="X51" s="37">
        <f t="shared" si="1"/>
        <v>41631</v>
      </c>
      <c r="Y51" s="141">
        <f>[2]December!R30</f>
        <v>8.2200000000000006</v>
      </c>
      <c r="Z51" s="139">
        <f>[2]December!S30</f>
        <v>7.52</v>
      </c>
      <c r="AA51" s="140">
        <f>[2]December!T30</f>
        <v>7.8246153846153845</v>
      </c>
      <c r="AB51" s="71">
        <f>[2]December!U30</f>
        <v>0</v>
      </c>
      <c r="AC51" s="67">
        <f>[2]December!V30</f>
        <v>0</v>
      </c>
      <c r="AD51" s="67">
        <f>[2]December!W30</f>
        <v>0</v>
      </c>
      <c r="AE51" s="83">
        <f>[2]December!X30</f>
        <v>64.863000000000014</v>
      </c>
      <c r="AF51" s="176">
        <f>[2]December!Y30</f>
        <v>0</v>
      </c>
      <c r="AG51" s="93"/>
    </row>
    <row r="52" spans="1:37">
      <c r="A52" s="122"/>
      <c r="B52" s="11" t="s">
        <v>10</v>
      </c>
      <c r="C52" s="12">
        <f t="shared" si="2"/>
        <v>41632</v>
      </c>
      <c r="D52" s="100">
        <f>[2]December!C31</f>
        <v>1717.8</v>
      </c>
      <c r="E52" s="67">
        <f>[2]December!D31</f>
        <v>1377.8519999999999</v>
      </c>
      <c r="F52" s="67">
        <f>[2]December!E31</f>
        <v>1555.730166666666</v>
      </c>
      <c r="G52" s="101"/>
      <c r="H52" s="134"/>
      <c r="I52" s="93"/>
      <c r="J52" s="5"/>
      <c r="K52" s="122"/>
      <c r="L52" s="11" t="str">
        <f t="shared" si="0"/>
        <v>Tuesday</v>
      </c>
      <c r="M52" s="12">
        <f t="shared" si="0"/>
        <v>41632</v>
      </c>
      <c r="N52" s="67">
        <f>[2]December!L31</f>
        <v>4.032</v>
      </c>
      <c r="O52" s="67">
        <f>[2]December!M31</f>
        <v>0.95199999999999996</v>
      </c>
      <c r="P52" s="79">
        <f>[2]December!N31</f>
        <v>2.4021666666666666</v>
      </c>
      <c r="Q52" s="83"/>
      <c r="R52" s="83"/>
      <c r="S52" s="83"/>
      <c r="T52" s="131"/>
      <c r="U52" s="83"/>
      <c r="V52" s="122"/>
      <c r="W52" s="11" t="str">
        <f t="shared" si="1"/>
        <v>Tuesday</v>
      </c>
      <c r="X52" s="37">
        <f t="shared" si="1"/>
        <v>41632</v>
      </c>
      <c r="Y52" s="141">
        <f>[2]December!R31</f>
        <v>7.87</v>
      </c>
      <c r="Z52" s="139">
        <f>[2]December!S31</f>
        <v>6.9</v>
      </c>
      <c r="AA52" s="140">
        <f>[2]December!T31</f>
        <v>7.3639999999999999</v>
      </c>
      <c r="AB52" s="71">
        <f>[2]December!U31</f>
        <v>0</v>
      </c>
      <c r="AC52" s="67">
        <f>[2]December!V31</f>
        <v>0</v>
      </c>
      <c r="AD52" s="67">
        <f>[2]December!W31</f>
        <v>0</v>
      </c>
      <c r="AE52" s="83">
        <f>[2]December!X31</f>
        <v>69.451000000000008</v>
      </c>
      <c r="AF52" s="176">
        <f>[2]December!Y31</f>
        <v>0</v>
      </c>
      <c r="AG52" s="93"/>
    </row>
    <row r="53" spans="1:37">
      <c r="A53" s="122"/>
      <c r="B53" s="11" t="s">
        <v>4</v>
      </c>
      <c r="C53" s="12">
        <f t="shared" si="2"/>
        <v>41633</v>
      </c>
      <c r="D53" s="100">
        <f>[2]December!C32</f>
        <v>1999.1999999999998</v>
      </c>
      <c r="E53" s="67">
        <f>[2]December!D32</f>
        <v>1537.9839999999999</v>
      </c>
      <c r="F53" s="67">
        <f>[2]December!E32</f>
        <v>1656.3866666666663</v>
      </c>
      <c r="G53" s="101"/>
      <c r="H53" s="79"/>
      <c r="I53" s="93"/>
      <c r="J53" s="5"/>
      <c r="K53" s="122"/>
      <c r="L53" s="11" t="str">
        <f t="shared" si="0"/>
        <v>Wednesday</v>
      </c>
      <c r="M53" s="12">
        <f t="shared" si="0"/>
        <v>41633</v>
      </c>
      <c r="N53" s="67">
        <f>[2]December!L32</f>
        <v>2.94</v>
      </c>
      <c r="O53" s="67">
        <f>[2]December!M32</f>
        <v>2.1839999999999997</v>
      </c>
      <c r="P53" s="79">
        <f>[2]December!N32</f>
        <v>2.5456666666666674</v>
      </c>
      <c r="Q53" s="83"/>
      <c r="R53" s="83"/>
      <c r="S53" s="83"/>
      <c r="T53" s="131"/>
      <c r="U53" s="83"/>
      <c r="V53" s="122"/>
      <c r="W53" s="11" t="str">
        <f t="shared" si="1"/>
        <v>Wednesday</v>
      </c>
      <c r="X53" s="37">
        <f t="shared" si="1"/>
        <v>41633</v>
      </c>
      <c r="Y53" s="141">
        <f>[2]December!R32</f>
        <v>7.76</v>
      </c>
      <c r="Z53" s="139">
        <f>[2]December!S32</f>
        <v>7.01</v>
      </c>
      <c r="AA53" s="140">
        <f>[2]December!T32</f>
        <v>7.3241176470588236</v>
      </c>
      <c r="AB53" s="71">
        <f>[2]December!U32</f>
        <v>0</v>
      </c>
      <c r="AC53" s="67">
        <f>[2]December!V32</f>
        <v>0</v>
      </c>
      <c r="AD53" s="67">
        <f>[2]December!W32</f>
        <v>0</v>
      </c>
      <c r="AE53" s="83">
        <f>[2]December!X32</f>
        <v>136.95800000000003</v>
      </c>
      <c r="AF53" s="176">
        <f>[2]December!Y32</f>
        <v>55</v>
      </c>
      <c r="AG53" s="93"/>
    </row>
    <row r="54" spans="1:37">
      <c r="A54" s="122"/>
      <c r="B54" s="11" t="s">
        <v>5</v>
      </c>
      <c r="C54" s="12">
        <f t="shared" si="2"/>
        <v>41634</v>
      </c>
      <c r="D54" s="100">
        <f>[2]December!C33</f>
        <v>1830.6679999999997</v>
      </c>
      <c r="E54" s="67">
        <f>[2]December!D33</f>
        <v>36.764000000000003</v>
      </c>
      <c r="F54" s="67">
        <f>[2]December!E33</f>
        <v>877.20499999999981</v>
      </c>
      <c r="G54" s="101"/>
      <c r="H54" s="79"/>
      <c r="I54" s="93"/>
      <c r="J54" s="5"/>
      <c r="K54" s="122"/>
      <c r="L54" s="11" t="str">
        <f t="shared" si="0"/>
        <v>Thursday</v>
      </c>
      <c r="M54" s="12">
        <f t="shared" si="0"/>
        <v>41634</v>
      </c>
      <c r="N54" s="67">
        <f>[2]December!L33</f>
        <v>4.1159999999999997</v>
      </c>
      <c r="O54" s="67">
        <f>[2]December!M33</f>
        <v>1.708</v>
      </c>
      <c r="P54" s="79">
        <f>[2]December!N33</f>
        <v>2.9539999999999997</v>
      </c>
      <c r="Q54" s="83"/>
      <c r="R54" s="83"/>
      <c r="S54" s="83"/>
      <c r="T54" s="131"/>
      <c r="U54" s="83"/>
      <c r="V54" s="122"/>
      <c r="W54" s="11" t="str">
        <f t="shared" si="1"/>
        <v>Thursday</v>
      </c>
      <c r="X54" s="37">
        <f t="shared" si="1"/>
        <v>41634</v>
      </c>
      <c r="Y54" s="141">
        <f>[2]December!R33</f>
        <v>7.87</v>
      </c>
      <c r="Z54" s="139">
        <f>[2]December!S33</f>
        <v>6.93</v>
      </c>
      <c r="AA54" s="140">
        <f>[2]December!T33</f>
        <v>7.4378947368421047</v>
      </c>
      <c r="AB54" s="71">
        <f>[2]December!U33</f>
        <v>10</v>
      </c>
      <c r="AC54" s="67">
        <f>[2]December!V33</f>
        <v>0</v>
      </c>
      <c r="AD54" s="67">
        <f>[2]December!W33</f>
        <v>0.52631578947368418</v>
      </c>
      <c r="AE54" s="83">
        <f>[2]December!X33</f>
        <v>191.452</v>
      </c>
      <c r="AF54" s="176">
        <f>[2]December!Y33</f>
        <v>9</v>
      </c>
      <c r="AG54" s="93"/>
    </row>
    <row r="55" spans="1:37">
      <c r="A55" s="122"/>
      <c r="B55" s="11" t="s">
        <v>6</v>
      </c>
      <c r="C55" s="12">
        <f t="shared" si="2"/>
        <v>41635</v>
      </c>
      <c r="D55" s="100">
        <f>[2]December!C34</f>
        <v>1606.752</v>
      </c>
      <c r="E55" s="67">
        <f>[2]December!D34</f>
        <v>1314.348</v>
      </c>
      <c r="F55" s="67">
        <f>[2]December!E34</f>
        <v>1434.5764999999999</v>
      </c>
      <c r="G55" s="101"/>
      <c r="H55" s="79"/>
      <c r="I55" s="93"/>
      <c r="J55" s="5"/>
      <c r="K55" s="122"/>
      <c r="L55" s="11" t="str">
        <f t="shared" si="0"/>
        <v>Friday</v>
      </c>
      <c r="M55" s="12">
        <f t="shared" si="0"/>
        <v>41635</v>
      </c>
      <c r="N55" s="67">
        <f>[2]December!L34</f>
        <v>4.8159999999999998</v>
      </c>
      <c r="O55" s="67">
        <f>[2]December!M34</f>
        <v>1.3439999999999999</v>
      </c>
      <c r="P55" s="79">
        <f>[2]December!N34</f>
        <v>3.0939999999999999</v>
      </c>
      <c r="Q55" s="83"/>
      <c r="R55" s="83"/>
      <c r="S55" s="83"/>
      <c r="T55" s="131"/>
      <c r="U55" s="83"/>
      <c r="V55" s="122"/>
      <c r="W55" s="11" t="str">
        <f t="shared" si="1"/>
        <v>Friday</v>
      </c>
      <c r="X55" s="37">
        <f t="shared" si="1"/>
        <v>41635</v>
      </c>
      <c r="Y55" s="141">
        <f>[2]December!R34</f>
        <v>8.0500000000000007</v>
      </c>
      <c r="Z55" s="139">
        <f>[2]December!S34</f>
        <v>7</v>
      </c>
      <c r="AA55" s="140">
        <f>[2]December!T34</f>
        <v>7.4143749999999997</v>
      </c>
      <c r="AB55" s="71">
        <f>[2]December!U34</f>
        <v>4</v>
      </c>
      <c r="AC55" s="67">
        <f>[2]December!V34</f>
        <v>0</v>
      </c>
      <c r="AD55" s="67">
        <f>[2]December!W34</f>
        <v>0.25</v>
      </c>
      <c r="AE55" s="83">
        <f>[2]December!X34</f>
        <v>85.269000000000005</v>
      </c>
      <c r="AF55" s="176">
        <f>[2]December!Y34</f>
        <v>0</v>
      </c>
      <c r="AG55" s="93"/>
    </row>
    <row r="56" spans="1:37">
      <c r="A56" s="122"/>
      <c r="B56" s="11" t="s">
        <v>7</v>
      </c>
      <c r="C56" s="12">
        <f t="shared" si="2"/>
        <v>41636</v>
      </c>
      <c r="D56" s="100">
        <f>[2]December!C35</f>
        <v>1649.5639999999999</v>
      </c>
      <c r="E56" s="67">
        <f>[2]December!D35</f>
        <v>999.85199999999986</v>
      </c>
      <c r="F56" s="67">
        <f>[2]December!E35</f>
        <v>1438.2059999999999</v>
      </c>
      <c r="G56" s="101"/>
      <c r="H56" s="79"/>
      <c r="I56" s="93"/>
      <c r="J56" s="5"/>
      <c r="K56" s="122"/>
      <c r="L56" s="11" t="str">
        <f t="shared" si="0"/>
        <v>Saturday</v>
      </c>
      <c r="M56" s="12">
        <f t="shared" si="0"/>
        <v>41636</v>
      </c>
      <c r="N56" s="67">
        <f>[2]December!L35</f>
        <v>5.04</v>
      </c>
      <c r="O56" s="67">
        <f>[2]December!M35</f>
        <v>2.3519999999999999</v>
      </c>
      <c r="P56" s="79">
        <f>[2]December!N35</f>
        <v>3.3343333333333338</v>
      </c>
      <c r="Q56" s="83"/>
      <c r="R56" s="83"/>
      <c r="S56" s="83"/>
      <c r="T56" s="131"/>
      <c r="U56" s="83"/>
      <c r="V56" s="122"/>
      <c r="W56" s="11" t="str">
        <f t="shared" si="1"/>
        <v>Saturday</v>
      </c>
      <c r="X56" s="37">
        <f t="shared" si="1"/>
        <v>41636</v>
      </c>
      <c r="Y56" s="141">
        <f>[2]December!R35</f>
        <v>8.08</v>
      </c>
      <c r="Z56" s="139">
        <f>[2]December!S35</f>
        <v>7.05</v>
      </c>
      <c r="AA56" s="140">
        <f>[2]December!T35</f>
        <v>7.3945454545454536</v>
      </c>
      <c r="AB56" s="71">
        <f>[2]December!U35</f>
        <v>0</v>
      </c>
      <c r="AC56" s="67">
        <f>[2]December!V35</f>
        <v>0</v>
      </c>
      <c r="AD56" s="67">
        <f>[2]December!W35</f>
        <v>0</v>
      </c>
      <c r="AE56" s="83">
        <f>[2]December!X35</f>
        <v>54.455000000000005</v>
      </c>
      <c r="AF56" s="176">
        <f>[2]December!Y35</f>
        <v>0</v>
      </c>
      <c r="AG56" s="93"/>
    </row>
    <row r="57" spans="1:37">
      <c r="A57" s="122"/>
      <c r="B57" s="11" t="s">
        <v>8</v>
      </c>
      <c r="C57" s="12">
        <f t="shared" si="2"/>
        <v>41637</v>
      </c>
      <c r="D57" s="100">
        <f>[2]December!C36</f>
        <v>1518.5519999999999</v>
      </c>
      <c r="E57" s="67">
        <f>[2]December!D36</f>
        <v>1097.2639999999999</v>
      </c>
      <c r="F57" s="67">
        <f>[2]December!E36</f>
        <v>1433.700333333333</v>
      </c>
      <c r="G57" s="101"/>
      <c r="H57" s="79"/>
      <c r="I57" s="93"/>
      <c r="J57" s="5"/>
      <c r="K57" s="122"/>
      <c r="L57" s="11" t="str">
        <f t="shared" si="0"/>
        <v>Sunday</v>
      </c>
      <c r="M57" s="12">
        <f t="shared" si="0"/>
        <v>41637</v>
      </c>
      <c r="N57" s="67">
        <f>[2]December!L36</f>
        <v>4.508</v>
      </c>
      <c r="O57" s="67">
        <f>[2]December!M36</f>
        <v>0.22399999999999998</v>
      </c>
      <c r="P57" s="79">
        <f>[2]December!N36</f>
        <v>2.6098333333333334</v>
      </c>
      <c r="Q57" s="83"/>
      <c r="R57" s="83"/>
      <c r="S57" s="83"/>
      <c r="T57" s="131"/>
      <c r="U57" s="83"/>
      <c r="V57" s="122"/>
      <c r="W57" s="11" t="str">
        <f t="shared" si="1"/>
        <v>Sunday</v>
      </c>
      <c r="X57" s="37">
        <f t="shared" si="1"/>
        <v>41637</v>
      </c>
      <c r="Y57" s="141">
        <f>[2]December!R36</f>
        <v>7.71</v>
      </c>
      <c r="Z57" s="139">
        <f>[2]December!S36</f>
        <v>6.79</v>
      </c>
      <c r="AA57" s="140">
        <f>[2]December!T36</f>
        <v>7.2339999999999982</v>
      </c>
      <c r="AB57" s="71">
        <f>[2]December!U36</f>
        <v>0</v>
      </c>
      <c r="AC57" s="67">
        <f>[2]December!V36</f>
        <v>0</v>
      </c>
      <c r="AD57" s="67">
        <f>[2]December!W36</f>
        <v>0</v>
      </c>
      <c r="AE57" s="83">
        <f>[2]December!X36</f>
        <v>62.223999999999997</v>
      </c>
      <c r="AF57" s="176">
        <f>[2]December!Y36</f>
        <v>0</v>
      </c>
      <c r="AG57" s="93"/>
    </row>
    <row r="58" spans="1:37">
      <c r="A58" s="122"/>
      <c r="B58" s="11" t="s">
        <v>9</v>
      </c>
      <c r="C58" s="12">
        <f t="shared" si="2"/>
        <v>41638</v>
      </c>
      <c r="D58" s="100">
        <f>[2]December!C37</f>
        <v>1683.4159999999999</v>
      </c>
      <c r="E58" s="67">
        <f>[2]December!D37</f>
        <v>1169.9519999999998</v>
      </c>
      <c r="F58" s="67">
        <f>[2]December!E37</f>
        <v>1417.3576666666663</v>
      </c>
      <c r="G58" s="101"/>
      <c r="H58" s="79"/>
      <c r="I58" s="93"/>
      <c r="J58" s="5"/>
      <c r="K58" s="122"/>
      <c r="L58" s="11" t="str">
        <f t="shared" si="0"/>
        <v>Monday</v>
      </c>
      <c r="M58" s="12">
        <f t="shared" si="0"/>
        <v>41638</v>
      </c>
      <c r="N58" s="67">
        <f>[2]December!L37</f>
        <v>4.2559999999999993</v>
      </c>
      <c r="O58" s="67">
        <f>[2]December!M37</f>
        <v>0.44799999999999995</v>
      </c>
      <c r="P58" s="79">
        <f>[2]December!N37</f>
        <v>1.8281666666666667</v>
      </c>
      <c r="Q58" s="83"/>
      <c r="R58" s="83"/>
      <c r="S58" s="83"/>
      <c r="T58" s="131"/>
      <c r="U58" s="83"/>
      <c r="V58" s="122"/>
      <c r="W58" s="11" t="str">
        <f t="shared" si="1"/>
        <v>Monday</v>
      </c>
      <c r="X58" s="37">
        <f t="shared" si="1"/>
        <v>41638</v>
      </c>
      <c r="Y58" s="141">
        <f>[2]December!R37</f>
        <v>8.25</v>
      </c>
      <c r="Z58" s="139">
        <f>[2]December!S37</f>
        <v>7.38</v>
      </c>
      <c r="AA58" s="140">
        <f>[2]December!T37</f>
        <v>8.0425000000000004</v>
      </c>
      <c r="AB58" s="71">
        <f>[2]December!U37</f>
        <v>31</v>
      </c>
      <c r="AC58" s="67">
        <f>[2]December!V37</f>
        <v>0</v>
      </c>
      <c r="AD58" s="67">
        <f>[2]December!W37</f>
        <v>6.75</v>
      </c>
      <c r="AE58" s="83">
        <f>[2]December!X37</f>
        <v>64.63900000000001</v>
      </c>
      <c r="AF58" s="176">
        <f>[2]December!Y37</f>
        <v>0</v>
      </c>
      <c r="AG58" s="93"/>
    </row>
    <row r="59" spans="1:37" ht="15" thickBot="1">
      <c r="A59" s="122"/>
      <c r="B59" s="11" t="s">
        <v>10</v>
      </c>
      <c r="C59" s="14">
        <f t="shared" si="2"/>
        <v>41639</v>
      </c>
      <c r="D59" s="135">
        <f>[2]December!C38</f>
        <v>1757.4479999999999</v>
      </c>
      <c r="E59" s="77">
        <f>[2]December!D38</f>
        <v>1355.2839999999999</v>
      </c>
      <c r="F59" s="78">
        <f>[2]December!E38</f>
        <v>1500.3765000000003</v>
      </c>
      <c r="G59" s="102"/>
      <c r="H59" s="80"/>
      <c r="I59" s="93"/>
      <c r="J59" s="5"/>
      <c r="K59" s="122"/>
      <c r="L59" s="13" t="str">
        <f>B59</f>
        <v>Tuesday</v>
      </c>
      <c r="M59" s="14">
        <f>C59</f>
        <v>41639</v>
      </c>
      <c r="N59" s="77">
        <f>[2]December!L38</f>
        <v>3.9479999999999995</v>
      </c>
      <c r="O59" s="77">
        <f>[2]December!M38</f>
        <v>1.1759999999999999</v>
      </c>
      <c r="P59" s="80">
        <f>[2]December!N38</f>
        <v>2.8548333333333336</v>
      </c>
      <c r="Q59" s="83"/>
      <c r="R59" s="83"/>
      <c r="S59" s="83"/>
      <c r="T59" s="131"/>
      <c r="U59" s="83"/>
      <c r="V59" s="122"/>
      <c r="W59" s="13" t="str">
        <f>B59</f>
        <v>Tuesday</v>
      </c>
      <c r="X59" s="59">
        <f>C59</f>
        <v>41639</v>
      </c>
      <c r="Y59" s="142">
        <f>[2]December!R38</f>
        <v>8.25</v>
      </c>
      <c r="Z59" s="143">
        <f>[2]December!S38</f>
        <v>8.19</v>
      </c>
      <c r="AA59" s="144">
        <f>[2]December!T38</f>
        <v>8.2371428571428567</v>
      </c>
      <c r="AB59" s="84">
        <f>[2]December!U38</f>
        <v>0</v>
      </c>
      <c r="AC59" s="77">
        <f>[2]December!V38</f>
        <v>0</v>
      </c>
      <c r="AD59" s="77">
        <f>[2]December!W38</f>
        <v>0</v>
      </c>
      <c r="AE59" s="78">
        <f>[2]December!X38</f>
        <v>64.318999999999988</v>
      </c>
      <c r="AF59" s="177">
        <f>[2]December!Y38</f>
        <v>0</v>
      </c>
      <c r="AG59" s="93"/>
    </row>
    <row r="60" spans="1:37" ht="15.6" thickTop="1" thickBot="1">
      <c r="A60" s="122"/>
      <c r="B60" s="15" t="s">
        <v>11</v>
      </c>
      <c r="C60" s="16"/>
      <c r="D60" s="68">
        <f>[2]December!C39</f>
        <v>2268.252</v>
      </c>
      <c r="E60" s="68">
        <f>[2]December!D39</f>
        <v>0</v>
      </c>
      <c r="F60" s="68">
        <f>[2]December!E39</f>
        <v>1234.7173924731178</v>
      </c>
      <c r="G60" s="103" t="str">
        <f>[2]December!F39</f>
        <v/>
      </c>
      <c r="H60" s="86"/>
      <c r="I60" s="93"/>
      <c r="J60" s="5"/>
      <c r="K60" s="122"/>
      <c r="L60" s="15" t="s">
        <v>11</v>
      </c>
      <c r="M60" s="16"/>
      <c r="N60" s="81">
        <f>[2]December!L39</f>
        <v>80.24799999999999</v>
      </c>
      <c r="O60" s="81">
        <f>[2]December!M39</f>
        <v>0</v>
      </c>
      <c r="P60" s="82">
        <f>[2]December!N39</f>
        <v>3.161365591397848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[2]December!R39</f>
        <v>8.27</v>
      </c>
      <c r="Z60" s="146">
        <f>[2]December!S39</f>
        <v>6.79</v>
      </c>
      <c r="AA60" s="147">
        <f>[2]December!T39</f>
        <v>7.7593794064881916</v>
      </c>
      <c r="AB60" s="74">
        <f>[2]December!U39</f>
        <v>31</v>
      </c>
      <c r="AC60" s="68">
        <f>[2]December!V39</f>
        <v>0</v>
      </c>
      <c r="AD60" s="68">
        <f>[2]December!W39</f>
        <v>1.9800438596491228</v>
      </c>
      <c r="AE60" s="85">
        <f>[2]December!X39</f>
        <v>1917.0520000000001</v>
      </c>
      <c r="AF60" s="178">
        <f>[2]December!Y39</f>
        <v>80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65" priority="28" operator="between">
      <formula>2800</formula>
      <formula>5000</formula>
    </cfRule>
  </conditionalFormatting>
  <conditionalFormatting sqref="N29:N59">
    <cfRule type="cellIs" dxfId="64" priority="27" operator="between">
      <formula>560</formula>
      <formula>5000</formula>
    </cfRule>
  </conditionalFormatting>
  <conditionalFormatting sqref="D29:D58">
    <cfRule type="cellIs" dxfId="63" priority="26" operator="between">
      <formula>2800</formula>
      <formula>5000</formula>
    </cfRule>
  </conditionalFormatting>
  <conditionalFormatting sqref="N29:N59">
    <cfRule type="cellIs" dxfId="62" priority="24" operator="between">
      <formula>560</formula>
      <formula>5000</formula>
    </cfRule>
  </conditionalFormatting>
  <conditionalFormatting sqref="N59">
    <cfRule type="cellIs" dxfId="61" priority="23" operator="between">
      <formula>560</formula>
      <formula>5000</formula>
    </cfRule>
  </conditionalFormatting>
  <conditionalFormatting sqref="Z29:Z59">
    <cfRule type="cellIs" dxfId="60" priority="22" operator="between">
      <formula>1</formula>
      <formula>6.49</formula>
    </cfRule>
  </conditionalFormatting>
  <conditionalFormatting sqref="Y29:Y59">
    <cfRule type="cellIs" dxfId="59" priority="21" operator="between">
      <formula>8.51</formula>
      <formula>14</formula>
    </cfRule>
  </conditionalFormatting>
  <conditionalFormatting sqref="AB29:AB59">
    <cfRule type="cellIs" dxfId="58" priority="20" operator="between">
      <formula>41</formula>
      <formula>200</formula>
    </cfRule>
  </conditionalFormatting>
  <conditionalFormatting sqref="Z59">
    <cfRule type="cellIs" dxfId="57" priority="19" operator="between">
      <formula>1</formula>
      <formula>6.49</formula>
    </cfRule>
  </conditionalFormatting>
  <conditionalFormatting sqref="Y59">
    <cfRule type="cellIs" dxfId="56" priority="18" operator="between">
      <formula>8.51</formula>
      <formula>14</formula>
    </cfRule>
  </conditionalFormatting>
  <conditionalFormatting sqref="AE29:AE59">
    <cfRule type="cellIs" dxfId="55" priority="17" operator="between">
      <formula>1001</formula>
      <formula>2000</formula>
    </cfRule>
  </conditionalFormatting>
  <conditionalFormatting sqref="D59">
    <cfRule type="cellIs" dxfId="54" priority="16" operator="between">
      <formula>2800</formula>
      <formula>5000</formula>
    </cfRule>
  </conditionalFormatting>
  <conditionalFormatting sqref="D59">
    <cfRule type="cellIs" dxfId="53" priority="15" operator="between">
      <formula>2800</formula>
      <formula>5000</formula>
    </cfRule>
  </conditionalFormatting>
  <conditionalFormatting sqref="D59">
    <cfRule type="cellIs" dxfId="52" priority="14" operator="between">
      <formula>2800</formula>
      <formula>5000</formula>
    </cfRule>
  </conditionalFormatting>
  <conditionalFormatting sqref="N59">
    <cfRule type="cellIs" dxfId="51" priority="13" operator="between">
      <formula>560</formula>
      <formula>5000</formula>
    </cfRule>
  </conditionalFormatting>
  <conditionalFormatting sqref="Z59">
    <cfRule type="cellIs" dxfId="50" priority="12" operator="between">
      <formula>1</formula>
      <formula>6.49</formula>
    </cfRule>
  </conditionalFormatting>
  <conditionalFormatting sqref="Y59">
    <cfRule type="cellIs" dxfId="49" priority="11" operator="between">
      <formula>8.51</formula>
      <formula>14</formula>
    </cfRule>
  </conditionalFormatting>
  <conditionalFormatting sqref="AB59">
    <cfRule type="cellIs" dxfId="48" priority="10" operator="between">
      <formula>41</formula>
      <formula>200</formula>
    </cfRule>
  </conditionalFormatting>
  <conditionalFormatting sqref="Z59">
    <cfRule type="cellIs" dxfId="47" priority="9" operator="between">
      <formula>1</formula>
      <formula>6.49</formula>
    </cfRule>
  </conditionalFormatting>
  <conditionalFormatting sqref="Y59">
    <cfRule type="cellIs" dxfId="46" priority="8" operator="between">
      <formula>8.51</formula>
      <formula>14</formula>
    </cfRule>
  </conditionalFormatting>
  <conditionalFormatting sqref="AE59">
    <cfRule type="cellIs" dxfId="45" priority="7" operator="between">
      <formula>1001</formula>
      <formula>2000</formula>
    </cfRule>
  </conditionalFormatting>
  <conditionalFormatting sqref="D59">
    <cfRule type="cellIs" dxfId="44" priority="6" operator="between">
      <formula>2800</formula>
      <formula>5000</formula>
    </cfRule>
  </conditionalFormatting>
  <conditionalFormatting sqref="N59">
    <cfRule type="cellIs" dxfId="43" priority="5" operator="between">
      <formula>560</formula>
      <formula>5000</formula>
    </cfRule>
  </conditionalFormatting>
  <conditionalFormatting sqref="AB59">
    <cfRule type="cellIs" dxfId="42" priority="4" operator="between">
      <formula>41</formula>
      <formula>200</formula>
    </cfRule>
  </conditionalFormatting>
  <conditionalFormatting sqref="Z59">
    <cfRule type="cellIs" dxfId="41" priority="3" operator="between">
      <formula>1</formula>
      <formula>6.49</formula>
    </cfRule>
  </conditionalFormatting>
  <conditionalFormatting sqref="Y59">
    <cfRule type="cellIs" dxfId="40" priority="2" operator="between">
      <formula>8.51</formula>
      <formula>14</formula>
    </cfRule>
  </conditionalFormatting>
  <conditionalFormatting sqref="AE59">
    <cfRule type="cellIs" dxfId="39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5" workbookViewId="0">
      <selection activeCell="B29" sqref="B29:B58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41579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41579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41579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172" t="s">
        <v>26</v>
      </c>
      <c r="AG28" s="124"/>
    </row>
    <row r="29" spans="1:33" ht="15" thickTop="1">
      <c r="A29" s="122"/>
      <c r="B29" s="11" t="s">
        <v>6</v>
      </c>
      <c r="C29" s="12">
        <v>41579</v>
      </c>
      <c r="D29" s="100">
        <f>[2]November!C8</f>
        <v>1563.4639999999999</v>
      </c>
      <c r="E29" s="67">
        <f>[2]November!D8</f>
        <v>1272.5999999999999</v>
      </c>
      <c r="F29" s="67">
        <f>[2]November!E8</f>
        <v>1433.2966666666664</v>
      </c>
      <c r="G29" s="101"/>
      <c r="H29" s="79"/>
      <c r="I29" s="93"/>
      <c r="J29" s="5"/>
      <c r="K29" s="122"/>
      <c r="L29" s="11" t="str">
        <f>B29</f>
        <v>Friday</v>
      </c>
      <c r="M29" s="12">
        <f>C29</f>
        <v>41579</v>
      </c>
      <c r="N29" s="67">
        <f>[2]November!L8</f>
        <v>9.7999999999999989</v>
      </c>
      <c r="O29" s="67">
        <f>[2]November!M8</f>
        <v>3.6679999999999997</v>
      </c>
      <c r="P29" s="79">
        <f>[2]November!N8</f>
        <v>6.3525</v>
      </c>
      <c r="Q29" s="83"/>
      <c r="R29" s="83"/>
      <c r="S29" s="83"/>
      <c r="T29" s="131"/>
      <c r="U29" s="83"/>
      <c r="V29" s="122"/>
      <c r="W29" s="11" t="str">
        <f>B29</f>
        <v>Friday</v>
      </c>
      <c r="X29" s="37">
        <f>C29</f>
        <v>41579</v>
      </c>
      <c r="Y29" s="141">
        <f>[2]November!R8</f>
        <v>7.89</v>
      </c>
      <c r="Z29" s="139">
        <f>[2]November!S8</f>
        <v>6.74</v>
      </c>
      <c r="AA29" s="149">
        <f>[2]November!T8</f>
        <v>7.4323076923076918</v>
      </c>
      <c r="AB29" s="71">
        <f>[2]November!U8</f>
        <v>0</v>
      </c>
      <c r="AC29" s="67">
        <f>[2]November!V8</f>
        <v>0</v>
      </c>
      <c r="AD29" s="67">
        <f>[2]November!W8</f>
        <v>0</v>
      </c>
      <c r="AE29" s="83">
        <f>[2]November!X8</f>
        <v>51.098000000000006</v>
      </c>
      <c r="AF29" s="174">
        <f>[2]November!Y8</f>
        <v>0</v>
      </c>
      <c r="AG29" s="93"/>
    </row>
    <row r="30" spans="1:33">
      <c r="A30" s="122"/>
      <c r="B30" s="11" t="s">
        <v>7</v>
      </c>
      <c r="C30" s="12">
        <f>C29+1</f>
        <v>41580</v>
      </c>
      <c r="D30" s="100">
        <f>[2]November!C9</f>
        <v>1712.5639999999999</v>
      </c>
      <c r="E30" s="67">
        <f>[2]November!D9</f>
        <v>1431.164</v>
      </c>
      <c r="F30" s="67">
        <f>[2]November!E9</f>
        <v>1552.5565999999997</v>
      </c>
      <c r="G30" s="101"/>
      <c r="H30" s="79"/>
      <c r="I30" s="93"/>
      <c r="J30" s="5"/>
      <c r="K30" s="122"/>
      <c r="L30" s="11" t="str">
        <f t="shared" ref="L30:M58" si="0">B30</f>
        <v>Saturday</v>
      </c>
      <c r="M30" s="12">
        <f t="shared" si="0"/>
        <v>41580</v>
      </c>
      <c r="N30" s="67">
        <f>[2]November!L9</f>
        <v>8.5399999999999991</v>
      </c>
      <c r="O30" s="67">
        <f>[2]November!M9</f>
        <v>5.2639999999999993</v>
      </c>
      <c r="P30" s="79">
        <f>[2]November!N9</f>
        <v>6.5344999999999986</v>
      </c>
      <c r="Q30" s="83"/>
      <c r="R30" s="83"/>
      <c r="S30" s="83"/>
      <c r="T30" s="131"/>
      <c r="U30" s="83"/>
      <c r="V30" s="122"/>
      <c r="W30" s="11" t="str">
        <f t="shared" ref="W30:X58" si="1">B30</f>
        <v>Saturday</v>
      </c>
      <c r="X30" s="37">
        <f t="shared" si="1"/>
        <v>41580</v>
      </c>
      <c r="Y30" s="141">
        <f>[2]November!R9</f>
        <v>7.86</v>
      </c>
      <c r="Z30" s="139">
        <f>[2]November!S9</f>
        <v>6.67</v>
      </c>
      <c r="AA30" s="140">
        <f>[2]November!T9</f>
        <v>7.269473684210527</v>
      </c>
      <c r="AB30" s="71">
        <f>[2]November!U9</f>
        <v>0</v>
      </c>
      <c r="AC30" s="67">
        <f>[2]November!V9</f>
        <v>0</v>
      </c>
      <c r="AD30" s="67">
        <f>[2]November!W9</f>
        <v>0</v>
      </c>
      <c r="AE30" s="83">
        <f>[2]November!X9</f>
        <v>67.662999999999997</v>
      </c>
      <c r="AF30" s="174">
        <f>[2]November!Y9</f>
        <v>0</v>
      </c>
      <c r="AG30" s="93"/>
    </row>
    <row r="31" spans="1:33">
      <c r="A31" s="122"/>
      <c r="B31" s="11" t="s">
        <v>8</v>
      </c>
      <c r="C31" s="12">
        <f t="shared" ref="C31:C58" si="2">C30+1</f>
        <v>41581</v>
      </c>
      <c r="D31" s="100">
        <f>[2]November!C10</f>
        <v>1740.3679999999997</v>
      </c>
      <c r="E31" s="67">
        <f>[2]November!D10</f>
        <v>1427.748</v>
      </c>
      <c r="F31" s="67">
        <f>[2]November!E10</f>
        <v>1566.6558833333329</v>
      </c>
      <c r="G31" s="101"/>
      <c r="H31" s="79"/>
      <c r="I31" s="93"/>
      <c r="J31" s="5"/>
      <c r="K31" s="122"/>
      <c r="L31" s="11" t="str">
        <f t="shared" si="0"/>
        <v>Sunday</v>
      </c>
      <c r="M31" s="12">
        <f t="shared" si="0"/>
        <v>41581</v>
      </c>
      <c r="N31" s="67">
        <f>[2]November!L10</f>
        <v>8.0640000000000001</v>
      </c>
      <c r="O31" s="67">
        <f>[2]November!M10</f>
        <v>3.7519999999999998</v>
      </c>
      <c r="P31" s="79">
        <f>[2]November!N10</f>
        <v>5.721333333333332</v>
      </c>
      <c r="Q31" s="83"/>
      <c r="R31" s="83"/>
      <c r="S31" s="83"/>
      <c r="T31" s="131"/>
      <c r="U31" s="83"/>
      <c r="V31" s="122"/>
      <c r="W31" s="11" t="str">
        <f t="shared" si="1"/>
        <v>Sunday</v>
      </c>
      <c r="X31" s="37">
        <f t="shared" si="1"/>
        <v>41581</v>
      </c>
      <c r="Y31" s="141">
        <f>[2]November!R10</f>
        <v>8.1300000000000008</v>
      </c>
      <c r="Z31" s="139">
        <f>[2]November!S10</f>
        <v>7.6</v>
      </c>
      <c r="AA31" s="140">
        <f>[2]November!T10</f>
        <v>7.9258333333333333</v>
      </c>
      <c r="AB31" s="71">
        <f>[2]November!U10</f>
        <v>0</v>
      </c>
      <c r="AC31" s="67">
        <f>[2]November!V10</f>
        <v>0</v>
      </c>
      <c r="AD31" s="67">
        <f>[2]November!W10</f>
        <v>0</v>
      </c>
      <c r="AE31" s="83">
        <f>[2]November!X10</f>
        <v>50.917000000000002</v>
      </c>
      <c r="AF31" s="174">
        <f>[2]November!Y10</f>
        <v>0</v>
      </c>
      <c r="AG31" s="93"/>
    </row>
    <row r="32" spans="1:33">
      <c r="A32" s="122"/>
      <c r="B32" s="11" t="s">
        <v>9</v>
      </c>
      <c r="C32" s="12">
        <f t="shared" si="2"/>
        <v>41582</v>
      </c>
      <c r="D32" s="100">
        <f>[2]November!C11</f>
        <v>1584.7159999999999</v>
      </c>
      <c r="E32" s="67">
        <f>[2]November!D11</f>
        <v>1423.268</v>
      </c>
      <c r="F32" s="67">
        <f>[2]November!E11</f>
        <v>1519.3826666666666</v>
      </c>
      <c r="G32" s="101"/>
      <c r="H32" s="79"/>
      <c r="I32" s="93"/>
      <c r="J32" s="5"/>
      <c r="K32" s="122"/>
      <c r="L32" s="11" t="str">
        <f t="shared" si="0"/>
        <v>Monday</v>
      </c>
      <c r="M32" s="12">
        <f t="shared" si="0"/>
        <v>41582</v>
      </c>
      <c r="N32" s="67">
        <f>[2]November!L11</f>
        <v>6.3839999999999995</v>
      </c>
      <c r="O32" s="67">
        <f>[2]November!M11</f>
        <v>3.024</v>
      </c>
      <c r="P32" s="79">
        <f>[2]November!N11</f>
        <v>4.2069999999999999</v>
      </c>
      <c r="Q32" s="83"/>
      <c r="R32" s="83"/>
      <c r="S32" s="83"/>
      <c r="T32" s="131"/>
      <c r="U32" s="83"/>
      <c r="V32" s="122"/>
      <c r="W32" s="11" t="str">
        <f t="shared" si="1"/>
        <v>Monday</v>
      </c>
      <c r="X32" s="37">
        <f t="shared" si="1"/>
        <v>41582</v>
      </c>
      <c r="Y32" s="141">
        <f>[2]November!R11</f>
        <v>7.77</v>
      </c>
      <c r="Z32" s="139">
        <f>[2]November!S11</f>
        <v>6.69</v>
      </c>
      <c r="AA32" s="140">
        <f>[2]November!T11</f>
        <v>7.3364705882352954</v>
      </c>
      <c r="AB32" s="71">
        <f>[2]November!U11</f>
        <v>0</v>
      </c>
      <c r="AC32" s="67">
        <f>[2]November!V11</f>
        <v>0</v>
      </c>
      <c r="AD32" s="67">
        <f>[2]November!W11</f>
        <v>0</v>
      </c>
      <c r="AE32" s="83">
        <f>[2]November!X11</f>
        <v>53.974999999999987</v>
      </c>
      <c r="AF32" s="174">
        <f>[2]November!Y11</f>
        <v>0</v>
      </c>
      <c r="AG32" s="93"/>
    </row>
    <row r="33" spans="1:33">
      <c r="A33" s="122"/>
      <c r="B33" s="11" t="s">
        <v>10</v>
      </c>
      <c r="C33" s="12">
        <f t="shared" si="2"/>
        <v>41583</v>
      </c>
      <c r="D33" s="100">
        <f>[2]November!C12</f>
        <v>1626.4639999999999</v>
      </c>
      <c r="E33" s="67">
        <f>[2]November!D12</f>
        <v>1422.232</v>
      </c>
      <c r="F33" s="67">
        <f>[2]November!E12</f>
        <v>1513.1293333333329</v>
      </c>
      <c r="G33" s="101"/>
      <c r="H33" s="79"/>
      <c r="I33" s="93"/>
      <c r="J33" s="5"/>
      <c r="K33" s="122"/>
      <c r="L33" s="11" t="str">
        <f t="shared" si="0"/>
        <v>Tuesday</v>
      </c>
      <c r="M33" s="12">
        <f t="shared" si="0"/>
        <v>41583</v>
      </c>
      <c r="N33" s="67">
        <f>[2]November!L12</f>
        <v>34.131999999999998</v>
      </c>
      <c r="O33" s="67">
        <f>[2]November!M12</f>
        <v>3.6399999999999997</v>
      </c>
      <c r="P33" s="79">
        <f>[2]November!N12</f>
        <v>5.7178333333333331</v>
      </c>
      <c r="Q33" s="83"/>
      <c r="R33" s="83"/>
      <c r="S33" s="83"/>
      <c r="T33" s="131"/>
      <c r="U33" s="83"/>
      <c r="V33" s="122"/>
      <c r="W33" s="11" t="str">
        <f t="shared" si="1"/>
        <v>Tuesday</v>
      </c>
      <c r="X33" s="37">
        <f t="shared" si="1"/>
        <v>41583</v>
      </c>
      <c r="Y33" s="141">
        <f>[2]November!R12</f>
        <v>8.1199999999999992</v>
      </c>
      <c r="Z33" s="139">
        <f>[2]November!S12</f>
        <v>6.67</v>
      </c>
      <c r="AA33" s="140">
        <f>[2]November!T12</f>
        <v>7.152499999999999</v>
      </c>
      <c r="AB33" s="71">
        <f>[2]November!U12</f>
        <v>0</v>
      </c>
      <c r="AC33" s="67">
        <f>[2]November!V12</f>
        <v>0</v>
      </c>
      <c r="AD33" s="67">
        <f>[2]November!W12</f>
        <v>0</v>
      </c>
      <c r="AE33" s="83">
        <f>[2]November!X12</f>
        <v>58.626000000000005</v>
      </c>
      <c r="AF33" s="174">
        <f>[2]November!Y12</f>
        <v>0</v>
      </c>
      <c r="AG33" s="93"/>
    </row>
    <row r="34" spans="1:33">
      <c r="A34" s="122"/>
      <c r="B34" s="11" t="s">
        <v>4</v>
      </c>
      <c r="C34" s="12">
        <f t="shared" si="2"/>
        <v>41584</v>
      </c>
      <c r="D34" s="100">
        <f>[2]November!C13</f>
        <v>1708.616</v>
      </c>
      <c r="E34" s="67">
        <f>[2]November!D13</f>
        <v>1417.248</v>
      </c>
      <c r="F34" s="67">
        <f>[2]November!E13</f>
        <v>1583.2821666666669</v>
      </c>
      <c r="G34" s="101"/>
      <c r="H34" s="79"/>
      <c r="I34" s="93"/>
      <c r="J34" s="5"/>
      <c r="K34" s="122"/>
      <c r="L34" s="11" t="str">
        <f t="shared" si="0"/>
        <v>Wednesday</v>
      </c>
      <c r="M34" s="12">
        <f t="shared" si="0"/>
        <v>41584</v>
      </c>
      <c r="N34" s="67">
        <f>[2]November!L13</f>
        <v>6.9160000000000004</v>
      </c>
      <c r="O34" s="67">
        <f>[2]November!M13</f>
        <v>3.5</v>
      </c>
      <c r="P34" s="79">
        <f>[2]November!N13</f>
        <v>4.5768333333333331</v>
      </c>
      <c r="Q34" s="83"/>
      <c r="R34" s="83"/>
      <c r="S34" s="83"/>
      <c r="T34" s="131"/>
      <c r="U34" s="83"/>
      <c r="V34" s="122"/>
      <c r="W34" s="11" t="str">
        <f t="shared" si="1"/>
        <v>Wednesday</v>
      </c>
      <c r="X34" s="37">
        <f t="shared" si="1"/>
        <v>41584</v>
      </c>
      <c r="Y34" s="141">
        <f>[2]November!R13</f>
        <v>8.19</v>
      </c>
      <c r="Z34" s="139">
        <f>[2]November!S13</f>
        <v>6.77</v>
      </c>
      <c r="AA34" s="140">
        <f>[2]November!T13</f>
        <v>7.214666666666667</v>
      </c>
      <c r="AB34" s="71">
        <f>[2]November!U13</f>
        <v>0</v>
      </c>
      <c r="AC34" s="67">
        <f>[2]November!V13</f>
        <v>0</v>
      </c>
      <c r="AD34" s="67">
        <f>[2]November!W13</f>
        <v>0</v>
      </c>
      <c r="AE34" s="83">
        <f>[2]November!X13</f>
        <v>60.174000000000007</v>
      </c>
      <c r="AF34" s="174">
        <f>[2]November!Y13</f>
        <v>0</v>
      </c>
      <c r="AG34" s="93"/>
    </row>
    <row r="35" spans="1:33">
      <c r="A35" s="122"/>
      <c r="B35" s="11" t="s">
        <v>5</v>
      </c>
      <c r="C35" s="12">
        <f t="shared" si="2"/>
        <v>41585</v>
      </c>
      <c r="D35" s="100">
        <f>[2]November!C14</f>
        <v>1770.5519999999999</v>
      </c>
      <c r="E35" s="67">
        <f>[2]November!D14</f>
        <v>0</v>
      </c>
      <c r="F35" s="67">
        <f>[2]November!E14</f>
        <v>975.59583333333319</v>
      </c>
      <c r="G35" s="101"/>
      <c r="H35" s="79"/>
      <c r="I35" s="93"/>
      <c r="J35" s="5"/>
      <c r="K35" s="122"/>
      <c r="L35" s="11" t="str">
        <f t="shared" si="0"/>
        <v>Thursday</v>
      </c>
      <c r="M35" s="12">
        <f t="shared" si="0"/>
        <v>41585</v>
      </c>
      <c r="N35" s="67">
        <f>[2]November!L14</f>
        <v>9.7439999999999998</v>
      </c>
      <c r="O35" s="67">
        <f>[2]November!M14</f>
        <v>4.5919999999999996</v>
      </c>
      <c r="P35" s="79">
        <f>[2]November!N14</f>
        <v>5.5136666666666674</v>
      </c>
      <c r="Q35" s="83"/>
      <c r="R35" s="83"/>
      <c r="S35" s="83"/>
      <c r="T35" s="131"/>
      <c r="U35" s="83"/>
      <c r="V35" s="122"/>
      <c r="W35" s="11" t="str">
        <f t="shared" si="1"/>
        <v>Thursday</v>
      </c>
      <c r="X35" s="37">
        <f t="shared" si="1"/>
        <v>41585</v>
      </c>
      <c r="Y35" s="141">
        <f>[2]November!R14</f>
        <v>8.31</v>
      </c>
      <c r="Z35" s="139">
        <f>[2]November!S14</f>
        <v>6.63</v>
      </c>
      <c r="AA35" s="140">
        <f>[2]November!T14</f>
        <v>7.3246666666666664</v>
      </c>
      <c r="AB35" s="71">
        <f>[2]November!U14</f>
        <v>0</v>
      </c>
      <c r="AC35" s="67">
        <f>[2]November!V14</f>
        <v>0</v>
      </c>
      <c r="AD35" s="67">
        <f>[2]November!W14</f>
        <v>0</v>
      </c>
      <c r="AE35" s="83">
        <f>[2]November!X14</f>
        <v>65.096000000000004</v>
      </c>
      <c r="AF35" s="174">
        <f>[2]November!Y14</f>
        <v>0</v>
      </c>
      <c r="AG35" s="93"/>
    </row>
    <row r="36" spans="1:33">
      <c r="A36" s="122"/>
      <c r="B36" s="11" t="s">
        <v>6</v>
      </c>
      <c r="C36" s="12">
        <f t="shared" si="2"/>
        <v>41586</v>
      </c>
      <c r="D36" s="100">
        <f>[2]November!C15</f>
        <v>1971.6479999999997</v>
      </c>
      <c r="E36" s="67">
        <f>[2]November!D15</f>
        <v>852.06799999999998</v>
      </c>
      <c r="F36" s="67">
        <f>[2]November!E15</f>
        <v>1384.1869999999999</v>
      </c>
      <c r="G36" s="101"/>
      <c r="H36" s="79"/>
      <c r="I36" s="93"/>
      <c r="J36" s="5"/>
      <c r="K36" s="122"/>
      <c r="L36" s="11" t="str">
        <f t="shared" si="0"/>
        <v>Friday</v>
      </c>
      <c r="M36" s="12">
        <f t="shared" si="0"/>
        <v>41586</v>
      </c>
      <c r="N36" s="67">
        <f>[2]November!L15</f>
        <v>7.2519999999999989</v>
      </c>
      <c r="O36" s="67">
        <f>[2]November!M15</f>
        <v>4.1440000000000001</v>
      </c>
      <c r="P36" s="79">
        <f>[2]November!N15</f>
        <v>5.6454999999999993</v>
      </c>
      <c r="Q36" s="83"/>
      <c r="R36" s="83"/>
      <c r="S36" s="83"/>
      <c r="T36" s="131"/>
      <c r="U36" s="83"/>
      <c r="V36" s="122"/>
      <c r="W36" s="11" t="str">
        <f t="shared" si="1"/>
        <v>Friday</v>
      </c>
      <c r="X36" s="37">
        <f t="shared" si="1"/>
        <v>41586</v>
      </c>
      <c r="Y36" s="141">
        <f>[2]November!R15</f>
        <v>8.2799999999999994</v>
      </c>
      <c r="Z36" s="139">
        <f>[2]November!S15</f>
        <v>6.98</v>
      </c>
      <c r="AA36" s="140">
        <f>[2]November!T15</f>
        <v>7.5937499999999991</v>
      </c>
      <c r="AB36" s="71">
        <f>[2]November!U15</f>
        <v>0</v>
      </c>
      <c r="AC36" s="67">
        <f>[2]November!V15</f>
        <v>0</v>
      </c>
      <c r="AD36" s="67">
        <f>[2]November!W15</f>
        <v>0</v>
      </c>
      <c r="AE36" s="83">
        <f>[2]November!X15</f>
        <v>67.938999999999993</v>
      </c>
      <c r="AF36" s="174">
        <f>[2]November!Y15</f>
        <v>0</v>
      </c>
      <c r="AG36" s="93"/>
    </row>
    <row r="37" spans="1:33">
      <c r="A37" s="122"/>
      <c r="B37" s="11" t="s">
        <v>7</v>
      </c>
      <c r="C37" s="12">
        <f t="shared" si="2"/>
        <v>41587</v>
      </c>
      <c r="D37" s="100">
        <f>[2]November!C16</f>
        <v>1866.6479999999997</v>
      </c>
      <c r="E37" s="67">
        <f>[2]November!D16</f>
        <v>1411.9839999999999</v>
      </c>
      <c r="F37" s="67">
        <f>[2]November!E16</f>
        <v>1632.3031666666664</v>
      </c>
      <c r="G37" s="101"/>
      <c r="H37" s="79"/>
      <c r="I37" s="93"/>
      <c r="J37" s="5"/>
      <c r="K37" s="122"/>
      <c r="L37" s="11" t="str">
        <f t="shared" si="0"/>
        <v>Saturday</v>
      </c>
      <c r="M37" s="12">
        <f t="shared" si="0"/>
        <v>41587</v>
      </c>
      <c r="N37" s="67">
        <f>[2]November!L16</f>
        <v>8.5679999999999996</v>
      </c>
      <c r="O37" s="67">
        <f>[2]November!M16</f>
        <v>3.7239999999999998</v>
      </c>
      <c r="P37" s="79">
        <f>[2]November!N16</f>
        <v>5.588333333333332</v>
      </c>
      <c r="Q37" s="83"/>
      <c r="R37" s="83"/>
      <c r="S37" s="83"/>
      <c r="T37" s="131"/>
      <c r="U37" s="83"/>
      <c r="V37" s="122"/>
      <c r="W37" s="11" t="str">
        <f t="shared" si="1"/>
        <v>Saturday</v>
      </c>
      <c r="X37" s="37">
        <f t="shared" si="1"/>
        <v>41587</v>
      </c>
      <c r="Y37" s="141">
        <f>[2]November!R16</f>
        <v>8.3000000000000007</v>
      </c>
      <c r="Z37" s="139">
        <f>[2]November!S16</f>
        <v>7.65</v>
      </c>
      <c r="AA37" s="140">
        <f>[2]November!T16</f>
        <v>8.0826666666666664</v>
      </c>
      <c r="AB37" s="71">
        <f>[2]November!U16</f>
        <v>0</v>
      </c>
      <c r="AC37" s="67">
        <f>[2]November!V16</f>
        <v>0</v>
      </c>
      <c r="AD37" s="67">
        <f>[2]November!W16</f>
        <v>0</v>
      </c>
      <c r="AE37" s="83">
        <f>[2]November!X16</f>
        <v>52.154000000000003</v>
      </c>
      <c r="AF37" s="174">
        <f>[2]November!Y16</f>
        <v>0</v>
      </c>
      <c r="AG37" s="93"/>
    </row>
    <row r="38" spans="1:33">
      <c r="A38" s="122"/>
      <c r="B38" s="11" t="s">
        <v>8</v>
      </c>
      <c r="C38" s="12">
        <f t="shared" si="2"/>
        <v>41588</v>
      </c>
      <c r="D38" s="100">
        <f>[2]November!C17</f>
        <v>1737.232</v>
      </c>
      <c r="E38" s="67">
        <f>[2]November!D17</f>
        <v>1492.316</v>
      </c>
      <c r="F38" s="67">
        <f>[2]November!E17</f>
        <v>1626.6798333333336</v>
      </c>
      <c r="G38" s="101"/>
      <c r="H38" s="79"/>
      <c r="I38" s="93"/>
      <c r="J38" s="5"/>
      <c r="K38" s="122"/>
      <c r="L38" s="11" t="str">
        <f t="shared" si="0"/>
        <v>Sunday</v>
      </c>
      <c r="M38" s="12">
        <f t="shared" si="0"/>
        <v>41588</v>
      </c>
      <c r="N38" s="67">
        <f>[2]November!L17</f>
        <v>6.8319999999999999</v>
      </c>
      <c r="O38" s="67">
        <f>[2]November!M17</f>
        <v>3.444</v>
      </c>
      <c r="P38" s="79">
        <f>[2]November!N17</f>
        <v>4.7401666666666671</v>
      </c>
      <c r="Q38" s="83"/>
      <c r="R38" s="83"/>
      <c r="S38" s="83"/>
      <c r="T38" s="131"/>
      <c r="U38" s="83"/>
      <c r="V38" s="122"/>
      <c r="W38" s="11" t="str">
        <f t="shared" si="1"/>
        <v>Sunday</v>
      </c>
      <c r="X38" s="37">
        <f t="shared" si="1"/>
        <v>41588</v>
      </c>
      <c r="Y38" s="141">
        <f>[2]November!R17</f>
        <v>8.1300000000000008</v>
      </c>
      <c r="Z38" s="139">
        <f>[2]November!S17</f>
        <v>6.87</v>
      </c>
      <c r="AA38" s="140">
        <f>[2]November!T17</f>
        <v>7.5076923076923086</v>
      </c>
      <c r="AB38" s="71">
        <f>[2]November!U17</f>
        <v>1</v>
      </c>
      <c r="AC38" s="67">
        <f>[2]November!V17</f>
        <v>0</v>
      </c>
      <c r="AD38" s="67">
        <f>[2]November!W17</f>
        <v>7.6923076923076927E-2</v>
      </c>
      <c r="AE38" s="83">
        <f>[2]November!X17</f>
        <v>107.23400000000001</v>
      </c>
      <c r="AF38" s="174">
        <f>[2]November!Y17</f>
        <v>22</v>
      </c>
      <c r="AG38" s="93"/>
    </row>
    <row r="39" spans="1:33">
      <c r="A39" s="122"/>
      <c r="B39" s="11" t="s">
        <v>9</v>
      </c>
      <c r="C39" s="12">
        <f t="shared" si="2"/>
        <v>41589</v>
      </c>
      <c r="D39" s="100">
        <f>[2]November!C18</f>
        <v>1984.752</v>
      </c>
      <c r="E39" s="67">
        <f>[2]November!D18</f>
        <v>914.56399999999996</v>
      </c>
      <c r="F39" s="67">
        <f>[2]November!E18</f>
        <v>1668.6168333333333</v>
      </c>
      <c r="G39" s="101"/>
      <c r="H39" s="79"/>
      <c r="I39" s="93"/>
      <c r="J39" s="5"/>
      <c r="K39" s="122"/>
      <c r="L39" s="11" t="str">
        <f t="shared" si="0"/>
        <v>Monday</v>
      </c>
      <c r="M39" s="12">
        <f t="shared" si="0"/>
        <v>41589</v>
      </c>
      <c r="N39" s="67">
        <f>[2]November!L18</f>
        <v>5.9079999999999995</v>
      </c>
      <c r="O39" s="67">
        <f>[2]November!M18</f>
        <v>2.7439999999999998</v>
      </c>
      <c r="P39" s="79">
        <f>[2]November!N18</f>
        <v>4.4029999999999996</v>
      </c>
      <c r="Q39" s="83"/>
      <c r="R39" s="83"/>
      <c r="S39" s="83"/>
      <c r="T39" s="131"/>
      <c r="U39" s="83"/>
      <c r="V39" s="122"/>
      <c r="W39" s="11" t="str">
        <f t="shared" si="1"/>
        <v>Monday</v>
      </c>
      <c r="X39" s="37">
        <f t="shared" si="1"/>
        <v>41589</v>
      </c>
      <c r="Y39" s="141">
        <f>[2]November!R18</f>
        <v>8.2200000000000006</v>
      </c>
      <c r="Z39" s="139">
        <f>[2]November!S18</f>
        <v>6.87</v>
      </c>
      <c r="AA39" s="140">
        <f>[2]November!T18</f>
        <v>7.6415789473684184</v>
      </c>
      <c r="AB39" s="71">
        <f>[2]November!U18</f>
        <v>0</v>
      </c>
      <c r="AC39" s="67">
        <f>[2]November!V18</f>
        <v>0</v>
      </c>
      <c r="AD39" s="67">
        <f>[2]November!W18</f>
        <v>0</v>
      </c>
      <c r="AE39" s="83">
        <f>[2]November!X18</f>
        <v>156.97399999999996</v>
      </c>
      <c r="AF39" s="174">
        <f>[2]November!Y18</f>
        <v>43</v>
      </c>
      <c r="AG39" s="93"/>
    </row>
    <row r="40" spans="1:33">
      <c r="A40" s="122"/>
      <c r="B40" s="11" t="s">
        <v>10</v>
      </c>
      <c r="C40" s="12">
        <f t="shared" si="2"/>
        <v>41590</v>
      </c>
      <c r="D40" s="100">
        <f>[2]November!C19</f>
        <v>2017.8479999999997</v>
      </c>
      <c r="E40" s="67">
        <f>[2]November!D19</f>
        <v>1182.3</v>
      </c>
      <c r="F40" s="67">
        <f>[2]November!E19</f>
        <v>1730.3171666666665</v>
      </c>
      <c r="G40" s="101"/>
      <c r="H40" s="79"/>
      <c r="I40" s="93"/>
      <c r="J40" s="5"/>
      <c r="K40" s="122"/>
      <c r="L40" s="11" t="str">
        <f t="shared" si="0"/>
        <v>Tuesday</v>
      </c>
      <c r="M40" s="12">
        <f t="shared" si="0"/>
        <v>41590</v>
      </c>
      <c r="N40" s="67">
        <f>[2]November!L19</f>
        <v>6.16</v>
      </c>
      <c r="O40" s="67">
        <f>[2]November!M19</f>
        <v>2.94</v>
      </c>
      <c r="P40" s="79">
        <f>[2]November!N19</f>
        <v>4.4706666666666663</v>
      </c>
      <c r="Q40" s="83"/>
      <c r="R40" s="83"/>
      <c r="S40" s="83"/>
      <c r="T40" s="131"/>
      <c r="U40" s="83"/>
      <c r="V40" s="122"/>
      <c r="W40" s="11" t="str">
        <f t="shared" si="1"/>
        <v>Tuesday</v>
      </c>
      <c r="X40" s="37">
        <f t="shared" si="1"/>
        <v>41590</v>
      </c>
      <c r="Y40" s="141">
        <f>[2]November!R19</f>
        <v>8.24</v>
      </c>
      <c r="Z40" s="139">
        <f>[2]November!S19</f>
        <v>6.94</v>
      </c>
      <c r="AA40" s="140">
        <f>[2]November!T19</f>
        <v>7.7937500000000011</v>
      </c>
      <c r="AB40" s="71">
        <f>[2]November!U19</f>
        <v>0</v>
      </c>
      <c r="AC40" s="67">
        <f>[2]November!V19</f>
        <v>0</v>
      </c>
      <c r="AD40" s="67">
        <f>[2]November!W19</f>
        <v>0</v>
      </c>
      <c r="AE40" s="83">
        <f>[2]November!X19</f>
        <v>76.765000000000001</v>
      </c>
      <c r="AF40" s="174">
        <f>[2]November!Y19</f>
        <v>1</v>
      </c>
      <c r="AG40" s="93"/>
    </row>
    <row r="41" spans="1:33">
      <c r="A41" s="122"/>
      <c r="B41" s="11" t="s">
        <v>4</v>
      </c>
      <c r="C41" s="12">
        <f t="shared" si="2"/>
        <v>41591</v>
      </c>
      <c r="D41" s="100">
        <f>[2]November!C20</f>
        <v>2046.7159999999999</v>
      </c>
      <c r="E41" s="67">
        <f>[2]November!D20</f>
        <v>1508.8639999999998</v>
      </c>
      <c r="F41" s="67">
        <f>[2]November!E20</f>
        <v>1769.6571666666664</v>
      </c>
      <c r="G41" s="101"/>
      <c r="H41" s="79"/>
      <c r="I41" s="93"/>
      <c r="J41" s="5"/>
      <c r="K41" s="122"/>
      <c r="L41" s="11" t="str">
        <f t="shared" si="0"/>
        <v>Wednesday</v>
      </c>
      <c r="M41" s="12">
        <f t="shared" si="0"/>
        <v>41591</v>
      </c>
      <c r="N41" s="67">
        <f>[2]November!L20</f>
        <v>6.86</v>
      </c>
      <c r="O41" s="67">
        <f>[2]November!M20</f>
        <v>3.6679999999999997</v>
      </c>
      <c r="P41" s="79">
        <f>[2]November!N20</f>
        <v>5.0166666666666657</v>
      </c>
      <c r="Q41" s="83"/>
      <c r="R41" s="83"/>
      <c r="S41" s="83"/>
      <c r="T41" s="131"/>
      <c r="U41" s="83"/>
      <c r="V41" s="122"/>
      <c r="W41" s="11" t="str">
        <f t="shared" si="1"/>
        <v>Wednesday</v>
      </c>
      <c r="X41" s="37">
        <f t="shared" si="1"/>
        <v>41591</v>
      </c>
      <c r="Y41" s="141">
        <f>[2]November!R20</f>
        <v>8.2899999999999991</v>
      </c>
      <c r="Z41" s="139">
        <f>[2]November!S20</f>
        <v>8.02</v>
      </c>
      <c r="AA41" s="140">
        <f>[2]November!T20</f>
        <v>8.1999999999999993</v>
      </c>
      <c r="AB41" s="71">
        <f>[2]November!U20</f>
        <v>0</v>
      </c>
      <c r="AC41" s="67">
        <f>[2]November!V20</f>
        <v>0</v>
      </c>
      <c r="AD41" s="67">
        <f>[2]November!W20</f>
        <v>0</v>
      </c>
      <c r="AE41" s="83">
        <f>[2]November!X20</f>
        <v>56.895999999999994</v>
      </c>
      <c r="AF41" s="174">
        <f>[2]November!Y20</f>
        <v>0</v>
      </c>
      <c r="AG41" s="93"/>
    </row>
    <row r="42" spans="1:33" ht="31.8">
      <c r="A42" s="122"/>
      <c r="B42" s="11" t="s">
        <v>5</v>
      </c>
      <c r="C42" s="12">
        <f t="shared" si="2"/>
        <v>41592</v>
      </c>
      <c r="D42" s="100">
        <f>[2]November!C21</f>
        <v>1690.752</v>
      </c>
      <c r="E42" s="67">
        <f>[2]November!D21</f>
        <v>1437.7159999999999</v>
      </c>
      <c r="F42" s="67">
        <f>[2]November!E21</f>
        <v>1567.3571666666664</v>
      </c>
      <c r="G42" s="101">
        <v>34.200000000000003</v>
      </c>
      <c r="H42" s="175" t="s">
        <v>107</v>
      </c>
      <c r="I42" s="93"/>
      <c r="J42" s="5"/>
      <c r="K42" s="122"/>
      <c r="L42" s="11" t="str">
        <f t="shared" si="0"/>
        <v>Thursday</v>
      </c>
      <c r="M42" s="12">
        <f t="shared" si="0"/>
        <v>41592</v>
      </c>
      <c r="N42" s="67">
        <f>[2]November!L21</f>
        <v>6.3</v>
      </c>
      <c r="O42" s="67">
        <f>[2]November!M21</f>
        <v>2.5760000000000001</v>
      </c>
      <c r="P42" s="79">
        <f>[2]November!N21</f>
        <v>4.315500000000001</v>
      </c>
      <c r="Q42" s="83"/>
      <c r="R42" s="83"/>
      <c r="S42" s="83"/>
      <c r="T42" s="131"/>
      <c r="U42" s="83"/>
      <c r="V42" s="122"/>
      <c r="W42" s="11" t="str">
        <f t="shared" si="1"/>
        <v>Thursday</v>
      </c>
      <c r="X42" s="37">
        <f t="shared" si="1"/>
        <v>41592</v>
      </c>
      <c r="Y42" s="141">
        <f>[2]November!R21</f>
        <v>8.2200000000000006</v>
      </c>
      <c r="Z42" s="139">
        <f>[2]November!S21</f>
        <v>8.1199999999999992</v>
      </c>
      <c r="AA42" s="140">
        <f>[2]November!T21</f>
        <v>8.1745454545454557</v>
      </c>
      <c r="AB42" s="71">
        <f>[2]November!U21</f>
        <v>0</v>
      </c>
      <c r="AC42" s="67">
        <f>[2]November!V21</f>
        <v>0</v>
      </c>
      <c r="AD42" s="67">
        <f>[2]November!W21</f>
        <v>0</v>
      </c>
      <c r="AE42" s="83">
        <f>[2]November!X21</f>
        <v>54.346999999999994</v>
      </c>
      <c r="AF42" s="174">
        <f>[2]November!Y21</f>
        <v>0</v>
      </c>
      <c r="AG42" s="93"/>
    </row>
    <row r="43" spans="1:33">
      <c r="A43" s="122"/>
      <c r="B43" s="11" t="s">
        <v>6</v>
      </c>
      <c r="C43" s="12">
        <f t="shared" si="2"/>
        <v>41593</v>
      </c>
      <c r="D43" s="100">
        <f>[2]November!C22</f>
        <v>1945.9159999999999</v>
      </c>
      <c r="E43" s="67">
        <f>[2]November!D22</f>
        <v>649.4319999999999</v>
      </c>
      <c r="F43" s="67">
        <f>[2]November!E22</f>
        <v>1328.425</v>
      </c>
      <c r="G43" s="101"/>
      <c r="H43" s="79"/>
      <c r="I43" s="93"/>
      <c r="J43" s="5"/>
      <c r="K43" s="122"/>
      <c r="L43" s="11" t="str">
        <f t="shared" si="0"/>
        <v>Friday</v>
      </c>
      <c r="M43" s="12">
        <f t="shared" si="0"/>
        <v>41593</v>
      </c>
      <c r="N43" s="67">
        <f>[2]November!L22</f>
        <v>6.048</v>
      </c>
      <c r="O43" s="67">
        <f>[2]November!M22</f>
        <v>3.024</v>
      </c>
      <c r="P43" s="79">
        <f>[2]November!N22</f>
        <v>4.5570000000000004</v>
      </c>
      <c r="Q43" s="83"/>
      <c r="R43" s="83"/>
      <c r="S43" s="83"/>
      <c r="T43" s="131"/>
      <c r="U43" s="83"/>
      <c r="V43" s="122"/>
      <c r="W43" s="11" t="str">
        <f t="shared" si="1"/>
        <v>Friday</v>
      </c>
      <c r="X43" s="37">
        <f t="shared" si="1"/>
        <v>41593</v>
      </c>
      <c r="Y43" s="141">
        <f>[2]November!R22</f>
        <v>8.26</v>
      </c>
      <c r="Z43" s="139">
        <f>[2]November!S22</f>
        <v>7.64</v>
      </c>
      <c r="AA43" s="140">
        <f>[2]November!T22</f>
        <v>8.1239999999999988</v>
      </c>
      <c r="AB43" s="71">
        <f>[2]November!U22</f>
        <v>13</v>
      </c>
      <c r="AC43" s="67">
        <f>[2]November!V22</f>
        <v>0</v>
      </c>
      <c r="AD43" s="67">
        <f>[2]November!W22</f>
        <v>1.3</v>
      </c>
      <c r="AE43" s="83">
        <f>[2]November!X22</f>
        <v>121.38799999999999</v>
      </c>
      <c r="AF43" s="174">
        <f>[2]November!Y22</f>
        <v>49</v>
      </c>
      <c r="AG43" s="93"/>
    </row>
    <row r="44" spans="1:33">
      <c r="A44" s="122"/>
      <c r="B44" s="11" t="s">
        <v>7</v>
      </c>
      <c r="C44" s="12">
        <f t="shared" si="2"/>
        <v>41594</v>
      </c>
      <c r="D44" s="100">
        <f>[2]November!C23</f>
        <v>30.968</v>
      </c>
      <c r="E44" s="67">
        <f>[2]November!D23</f>
        <v>0</v>
      </c>
      <c r="F44" s="67">
        <f>[2]November!E23</f>
        <v>2.504833333333333</v>
      </c>
      <c r="G44" s="101"/>
      <c r="H44" s="79"/>
      <c r="I44" s="93"/>
      <c r="J44" s="5"/>
      <c r="K44" s="122"/>
      <c r="L44" s="11" t="str">
        <f t="shared" si="0"/>
        <v>Saturday</v>
      </c>
      <c r="M44" s="12">
        <f t="shared" si="0"/>
        <v>41594</v>
      </c>
      <c r="N44" s="67">
        <f>[2]November!L23</f>
        <v>4.5639999999999992</v>
      </c>
      <c r="O44" s="67">
        <f>[2]November!M23</f>
        <v>2.6319999999999997</v>
      </c>
      <c r="P44" s="79">
        <f>[2]November!N23</f>
        <v>3.2713333333333328</v>
      </c>
      <c r="Q44" s="83"/>
      <c r="R44" s="83"/>
      <c r="S44" s="83"/>
      <c r="T44" s="131"/>
      <c r="U44" s="83"/>
      <c r="V44" s="122"/>
      <c r="W44" s="11" t="str">
        <f t="shared" si="1"/>
        <v>Saturday</v>
      </c>
      <c r="X44" s="37">
        <f t="shared" si="1"/>
        <v>41594</v>
      </c>
      <c r="Y44" s="141">
        <f>[2]November!R23</f>
        <v>8.25</v>
      </c>
      <c r="Z44" s="139">
        <f>[2]November!S23</f>
        <v>7.71</v>
      </c>
      <c r="AA44" s="140">
        <f>[2]November!T23</f>
        <v>8.1033333333333317</v>
      </c>
      <c r="AB44" s="71">
        <f>[2]November!U23</f>
        <v>36</v>
      </c>
      <c r="AC44" s="67">
        <f>[2]November!V23</f>
        <v>0</v>
      </c>
      <c r="AD44" s="67">
        <f>[2]November!W23</f>
        <v>9.6666666666666661</v>
      </c>
      <c r="AE44" s="83">
        <f>[2]November!X23</f>
        <v>188.98300000000006</v>
      </c>
      <c r="AF44" s="174">
        <f>[2]November!Y23</f>
        <v>40</v>
      </c>
      <c r="AG44" s="93"/>
    </row>
    <row r="45" spans="1:33">
      <c r="A45" s="122"/>
      <c r="B45" s="11" t="s">
        <v>8</v>
      </c>
      <c r="C45" s="12">
        <f t="shared" si="2"/>
        <v>41595</v>
      </c>
      <c r="D45" s="100">
        <f>[2]November!C24</f>
        <v>0</v>
      </c>
      <c r="E45" s="67">
        <f>[2]November!D24</f>
        <v>0</v>
      </c>
      <c r="F45" s="67">
        <f>[2]November!E24</f>
        <v>0</v>
      </c>
      <c r="G45" s="101"/>
      <c r="H45" s="79"/>
      <c r="I45" s="93"/>
      <c r="J45" s="5"/>
      <c r="K45" s="122"/>
      <c r="L45" s="11" t="str">
        <f t="shared" si="0"/>
        <v>Sunday</v>
      </c>
      <c r="M45" s="12">
        <f t="shared" si="0"/>
        <v>41595</v>
      </c>
      <c r="N45" s="67">
        <f>[2]November!L24</f>
        <v>19.963999999999999</v>
      </c>
      <c r="O45" s="67">
        <f>[2]November!M24</f>
        <v>2.548</v>
      </c>
      <c r="P45" s="79">
        <f>[2]November!N24</f>
        <v>4.1276666666666655</v>
      </c>
      <c r="Q45" s="83"/>
      <c r="R45" s="83"/>
      <c r="S45" s="83"/>
      <c r="T45" s="131"/>
      <c r="U45" s="83"/>
      <c r="V45" s="122"/>
      <c r="W45" s="11" t="str">
        <f t="shared" si="1"/>
        <v>Sunday</v>
      </c>
      <c r="X45" s="37">
        <f t="shared" si="1"/>
        <v>41595</v>
      </c>
      <c r="Y45" s="141">
        <f>[2]November!R24</f>
        <v>8.17</v>
      </c>
      <c r="Z45" s="139">
        <f>[2]November!S24</f>
        <v>7.87</v>
      </c>
      <c r="AA45" s="140">
        <f>[2]November!T24</f>
        <v>8.0487500000000001</v>
      </c>
      <c r="AB45" s="71">
        <f>[2]November!U24</f>
        <v>36</v>
      </c>
      <c r="AC45" s="67">
        <f>[2]November!V24</f>
        <v>0</v>
      </c>
      <c r="AD45" s="67">
        <f>[2]November!W24</f>
        <v>24</v>
      </c>
      <c r="AE45" s="83">
        <f>[2]November!X24</f>
        <v>75.555999999999997</v>
      </c>
      <c r="AF45" s="174">
        <f>[2]November!Y24</f>
        <v>6</v>
      </c>
      <c r="AG45" s="93"/>
    </row>
    <row r="46" spans="1:33">
      <c r="A46" s="122"/>
      <c r="B46" s="11" t="s">
        <v>9</v>
      </c>
      <c r="C46" s="12">
        <f t="shared" si="2"/>
        <v>41596</v>
      </c>
      <c r="D46" s="100">
        <f>[2]November!C25</f>
        <v>0</v>
      </c>
      <c r="E46" s="67">
        <f>[2]November!D25</f>
        <v>0</v>
      </c>
      <c r="F46" s="67">
        <f>[2]November!E25</f>
        <v>0</v>
      </c>
      <c r="G46" s="101"/>
      <c r="H46" s="79"/>
      <c r="I46" s="93"/>
      <c r="J46" s="5"/>
      <c r="K46" s="122"/>
      <c r="L46" s="11" t="str">
        <f t="shared" si="0"/>
        <v>Monday</v>
      </c>
      <c r="M46" s="12">
        <f t="shared" si="0"/>
        <v>41596</v>
      </c>
      <c r="N46" s="67">
        <f>[2]November!L25</f>
        <v>5.6839999999999993</v>
      </c>
      <c r="O46" s="67">
        <f>[2]November!M25</f>
        <v>3.5839999999999996</v>
      </c>
      <c r="P46" s="79">
        <f>[2]November!N25</f>
        <v>4.2081666666666662</v>
      </c>
      <c r="Q46" s="83"/>
      <c r="R46" s="83"/>
      <c r="S46" s="83"/>
      <c r="T46" s="131"/>
      <c r="U46" s="83"/>
      <c r="V46" s="122"/>
      <c r="W46" s="11" t="str">
        <f t="shared" si="1"/>
        <v>Monday</v>
      </c>
      <c r="X46" s="37">
        <f t="shared" si="1"/>
        <v>41596</v>
      </c>
      <c r="Y46" s="141">
        <f>[2]November!R25</f>
        <v>8.2200000000000006</v>
      </c>
      <c r="Z46" s="139">
        <f>[2]November!S25</f>
        <v>6.66</v>
      </c>
      <c r="AA46" s="140">
        <f>[2]November!T25</f>
        <v>7.0961111111111101</v>
      </c>
      <c r="AB46" s="71">
        <f>[2]November!U25</f>
        <v>13</v>
      </c>
      <c r="AC46" s="67">
        <f>[2]November!V25</f>
        <v>0</v>
      </c>
      <c r="AD46" s="67">
        <f>[2]November!W25</f>
        <v>1.1666666666666667</v>
      </c>
      <c r="AE46" s="83">
        <f>[2]November!X25</f>
        <v>65.637999999999991</v>
      </c>
      <c r="AF46" s="174">
        <f>[2]November!Y25</f>
        <v>27</v>
      </c>
      <c r="AG46" s="93"/>
    </row>
    <row r="47" spans="1:33">
      <c r="A47" s="122"/>
      <c r="B47" s="11" t="s">
        <v>10</v>
      </c>
      <c r="C47" s="12">
        <f t="shared" si="2"/>
        <v>41597</v>
      </c>
      <c r="D47" s="100">
        <f>[2]November!C26</f>
        <v>0</v>
      </c>
      <c r="E47" s="67">
        <f>[2]November!D26</f>
        <v>0</v>
      </c>
      <c r="F47" s="67">
        <f>[2]November!E26</f>
        <v>0</v>
      </c>
      <c r="G47" s="101"/>
      <c r="H47" s="79"/>
      <c r="I47" s="93"/>
      <c r="J47" s="5"/>
      <c r="K47" s="122"/>
      <c r="L47" s="11" t="str">
        <f t="shared" si="0"/>
        <v>Tuesday</v>
      </c>
      <c r="M47" s="12">
        <f t="shared" si="0"/>
        <v>41597</v>
      </c>
      <c r="N47" s="67">
        <f>[2]November!L26</f>
        <v>8.1760000000000002</v>
      </c>
      <c r="O47" s="67">
        <f>[2]November!M26</f>
        <v>4.032</v>
      </c>
      <c r="P47" s="79">
        <f>[2]November!N26</f>
        <v>5.2756666666666652</v>
      </c>
      <c r="Q47" s="83"/>
      <c r="R47" s="83"/>
      <c r="S47" s="83"/>
      <c r="T47" s="131"/>
      <c r="U47" s="83"/>
      <c r="V47" s="122"/>
      <c r="W47" s="11" t="str">
        <f t="shared" si="1"/>
        <v>Tuesday</v>
      </c>
      <c r="X47" s="37">
        <f t="shared" si="1"/>
        <v>41597</v>
      </c>
      <c r="Y47" s="141">
        <f>[2]November!R26</f>
        <v>7.66</v>
      </c>
      <c r="Z47" s="139">
        <f>[2]November!S26</f>
        <v>6.77</v>
      </c>
      <c r="AA47" s="140">
        <f>[2]November!T26</f>
        <v>7.0155555555555553</v>
      </c>
      <c r="AB47" s="71">
        <f>[2]November!U26</f>
        <v>25</v>
      </c>
      <c r="AC47" s="67">
        <f>[2]November!V26</f>
        <v>0</v>
      </c>
      <c r="AD47" s="67">
        <f>[2]November!W26</f>
        <v>12.333333333333334</v>
      </c>
      <c r="AE47" s="83">
        <f>[2]November!X26</f>
        <v>72.725999999999999</v>
      </c>
      <c r="AF47" s="174">
        <f>[2]November!Y26</f>
        <v>1</v>
      </c>
      <c r="AG47" s="93"/>
    </row>
    <row r="48" spans="1:33">
      <c r="A48" s="122"/>
      <c r="B48" s="11" t="s">
        <v>4</v>
      </c>
      <c r="C48" s="12">
        <f t="shared" si="2"/>
        <v>41598</v>
      </c>
      <c r="D48" s="100">
        <f>[2]November!C27</f>
        <v>0</v>
      </c>
      <c r="E48" s="67">
        <f>[2]November!D27</f>
        <v>0</v>
      </c>
      <c r="F48" s="67">
        <f>[2]November!E27</f>
        <v>0</v>
      </c>
      <c r="G48" s="101"/>
      <c r="H48" s="79"/>
      <c r="I48" s="93"/>
      <c r="J48" s="5"/>
      <c r="K48" s="122"/>
      <c r="L48" s="11" t="str">
        <f t="shared" si="0"/>
        <v>Wednesday</v>
      </c>
      <c r="M48" s="12">
        <f t="shared" si="0"/>
        <v>41598</v>
      </c>
      <c r="N48" s="67">
        <f>[2]November!L27</f>
        <v>6.6079999999999997</v>
      </c>
      <c r="O48" s="67">
        <f>[2]November!M27</f>
        <v>3.36</v>
      </c>
      <c r="P48" s="79">
        <f>[2]November!N27</f>
        <v>5.1496666666666666</v>
      </c>
      <c r="Q48" s="83"/>
      <c r="R48" s="83"/>
      <c r="S48" s="83"/>
      <c r="T48" s="131"/>
      <c r="U48" s="83"/>
      <c r="V48" s="122"/>
      <c r="W48" s="11" t="str">
        <f t="shared" si="1"/>
        <v>Wednesday</v>
      </c>
      <c r="X48" s="37">
        <f t="shared" si="1"/>
        <v>41598</v>
      </c>
      <c r="Y48" s="141">
        <f>[2]November!R27</f>
        <v>7.85</v>
      </c>
      <c r="Z48" s="139">
        <f>[2]November!S27</f>
        <v>7.53</v>
      </c>
      <c r="AA48" s="140">
        <f>[2]November!T27</f>
        <v>7.663333333333334</v>
      </c>
      <c r="AB48" s="71">
        <f>[2]November!U27</f>
        <v>37</v>
      </c>
      <c r="AC48" s="67">
        <f>[2]November!V27</f>
        <v>17</v>
      </c>
      <c r="AD48" s="67">
        <f>[2]November!W27</f>
        <v>29</v>
      </c>
      <c r="AE48" s="83">
        <f>[2]November!X27</f>
        <v>13.43</v>
      </c>
      <c r="AF48" s="174">
        <f>[2]November!Y27</f>
        <v>0</v>
      </c>
      <c r="AG48" s="93"/>
    </row>
    <row r="49" spans="1:37">
      <c r="A49" s="122"/>
      <c r="B49" s="11" t="s">
        <v>5</v>
      </c>
      <c r="C49" s="12">
        <f t="shared" si="2"/>
        <v>41599</v>
      </c>
      <c r="D49" s="100">
        <f>[2]November!C28</f>
        <v>0</v>
      </c>
      <c r="E49" s="67">
        <f>[2]November!D28</f>
        <v>0</v>
      </c>
      <c r="F49" s="67">
        <f>[2]November!E28</f>
        <v>0</v>
      </c>
      <c r="G49" s="101"/>
      <c r="H49" s="79"/>
      <c r="I49" s="93"/>
      <c r="J49" s="5"/>
      <c r="K49" s="122"/>
      <c r="L49" s="11" t="str">
        <f t="shared" si="0"/>
        <v>Thursday</v>
      </c>
      <c r="M49" s="12">
        <f t="shared" si="0"/>
        <v>41599</v>
      </c>
      <c r="N49" s="67">
        <f>[2]November!L28</f>
        <v>7.3919999999999995</v>
      </c>
      <c r="O49" s="67">
        <f>[2]November!M28</f>
        <v>4.8439999999999994</v>
      </c>
      <c r="P49" s="79">
        <f>[2]November!N28</f>
        <v>5.6875000000000009</v>
      </c>
      <c r="Q49" s="83"/>
      <c r="R49" s="83"/>
      <c r="S49" s="83"/>
      <c r="T49" s="131"/>
      <c r="U49" s="83"/>
      <c r="V49" s="122"/>
      <c r="W49" s="11" t="str">
        <f t="shared" si="1"/>
        <v>Thursday</v>
      </c>
      <c r="X49" s="37">
        <f t="shared" si="1"/>
        <v>41599</v>
      </c>
      <c r="Y49" s="141">
        <f>[2]November!R28</f>
        <v>8.25</v>
      </c>
      <c r="Z49" s="139">
        <f>[2]November!S28</f>
        <v>7.97</v>
      </c>
      <c r="AA49" s="140">
        <f>[2]November!T28</f>
        <v>8.1537500000000005</v>
      </c>
      <c r="AB49" s="71">
        <f>[2]November!U28</f>
        <v>36</v>
      </c>
      <c r="AC49" s="67">
        <f>[2]November!V28</f>
        <v>28</v>
      </c>
      <c r="AD49" s="67">
        <f>[2]November!W28</f>
        <v>33.375</v>
      </c>
      <c r="AE49" s="83">
        <f>[2]November!X28</f>
        <v>18.916</v>
      </c>
      <c r="AF49" s="174">
        <f>[2]November!Y28</f>
        <v>1</v>
      </c>
      <c r="AG49" s="93"/>
    </row>
    <row r="50" spans="1:37">
      <c r="A50" s="122"/>
      <c r="B50" s="11" t="s">
        <v>6</v>
      </c>
      <c r="C50" s="12">
        <f t="shared" si="2"/>
        <v>41600</v>
      </c>
      <c r="D50" s="100">
        <f>[2]November!C29</f>
        <v>0</v>
      </c>
      <c r="E50" s="67">
        <f>[2]November!D29</f>
        <v>0</v>
      </c>
      <c r="F50" s="67">
        <f>[2]November!E29</f>
        <v>0</v>
      </c>
      <c r="G50" s="101"/>
      <c r="H50" s="79"/>
      <c r="I50" s="93"/>
      <c r="J50" s="5"/>
      <c r="K50" s="122"/>
      <c r="L50" s="11" t="str">
        <f t="shared" si="0"/>
        <v>Friday</v>
      </c>
      <c r="M50" s="12">
        <f t="shared" si="0"/>
        <v>41600</v>
      </c>
      <c r="N50" s="67">
        <f>[2]November!L29</f>
        <v>5.6839999999999993</v>
      </c>
      <c r="O50" s="67">
        <f>[2]November!M29</f>
        <v>2.1559999999999997</v>
      </c>
      <c r="P50" s="79">
        <f>[2]November!N29</f>
        <v>3.8954999999999989</v>
      </c>
      <c r="Q50" s="83"/>
      <c r="R50" s="83"/>
      <c r="S50" s="83"/>
      <c r="T50" s="131"/>
      <c r="U50" s="83"/>
      <c r="V50" s="122"/>
      <c r="W50" s="11" t="str">
        <f t="shared" si="1"/>
        <v>Friday</v>
      </c>
      <c r="X50" s="37">
        <f t="shared" si="1"/>
        <v>41600</v>
      </c>
      <c r="Y50" s="141">
        <f>[2]November!R29</f>
        <v>8.18</v>
      </c>
      <c r="Z50" s="139">
        <f>[2]November!S29</f>
        <v>7.24</v>
      </c>
      <c r="AA50" s="140">
        <f>[2]November!T29</f>
        <v>7.6425000000000001</v>
      </c>
      <c r="AB50" s="71">
        <f>[2]November!U29</f>
        <v>34</v>
      </c>
      <c r="AC50" s="67">
        <f>[2]November!V29</f>
        <v>12</v>
      </c>
      <c r="AD50" s="67">
        <f>[2]November!W29</f>
        <v>25.25</v>
      </c>
      <c r="AE50" s="83">
        <f>[2]November!X29</f>
        <v>31.132999999999996</v>
      </c>
      <c r="AF50" s="174">
        <f>[2]November!Y29</f>
        <v>10</v>
      </c>
      <c r="AG50" s="93"/>
    </row>
    <row r="51" spans="1:37">
      <c r="A51" s="122"/>
      <c r="B51" s="11" t="s">
        <v>7</v>
      </c>
      <c r="C51" s="12">
        <f t="shared" si="2"/>
        <v>41601</v>
      </c>
      <c r="D51" s="100">
        <f>[2]November!C30</f>
        <v>0</v>
      </c>
      <c r="E51" s="67">
        <f>[2]November!D30</f>
        <v>0</v>
      </c>
      <c r="F51" s="67">
        <f>[2]November!E30</f>
        <v>0</v>
      </c>
      <c r="G51" s="101"/>
      <c r="H51" s="79"/>
      <c r="I51" s="93"/>
      <c r="J51" s="5"/>
      <c r="K51" s="122"/>
      <c r="L51" s="11" t="str">
        <f t="shared" si="0"/>
        <v>Saturday</v>
      </c>
      <c r="M51" s="12">
        <f t="shared" si="0"/>
        <v>41601</v>
      </c>
      <c r="N51" s="67">
        <f>[2]November!L30</f>
        <v>5.992</v>
      </c>
      <c r="O51" s="67">
        <f>[2]November!M30</f>
        <v>2.492</v>
      </c>
      <c r="P51" s="79">
        <f>[2]November!N30</f>
        <v>3.6236666666666664</v>
      </c>
      <c r="Q51" s="83"/>
      <c r="R51" s="83"/>
      <c r="S51" s="83"/>
      <c r="T51" s="131"/>
      <c r="U51" s="83"/>
      <c r="V51" s="122"/>
      <c r="W51" s="11" t="str">
        <f t="shared" si="1"/>
        <v>Saturday</v>
      </c>
      <c r="X51" s="37">
        <f t="shared" si="1"/>
        <v>41601</v>
      </c>
      <c r="Y51" s="141">
        <f>[2]November!R30</f>
        <v>8.0399999999999991</v>
      </c>
      <c r="Z51" s="139">
        <f>[2]November!S30</f>
        <v>7.76</v>
      </c>
      <c r="AA51" s="140">
        <f>[2]November!T30</f>
        <v>7.8999999999999995</v>
      </c>
      <c r="AB51" s="71">
        <f>[2]November!U30</f>
        <v>27</v>
      </c>
      <c r="AC51" s="67">
        <f>[2]November!V30</f>
        <v>24</v>
      </c>
      <c r="AD51" s="67">
        <f>[2]November!W30</f>
        <v>25.5</v>
      </c>
      <c r="AE51" s="83">
        <f>[2]November!X30</f>
        <v>8.9890000000000008</v>
      </c>
      <c r="AF51" s="174">
        <f>[2]November!Y30</f>
        <v>0</v>
      </c>
      <c r="AG51" s="93"/>
    </row>
    <row r="52" spans="1:37">
      <c r="A52" s="122"/>
      <c r="B52" s="11" t="s">
        <v>8</v>
      </c>
      <c r="C52" s="12">
        <f t="shared" si="2"/>
        <v>41602</v>
      </c>
      <c r="D52" s="100">
        <f>[2]November!C31</f>
        <v>0</v>
      </c>
      <c r="E52" s="67">
        <f>[2]November!D31</f>
        <v>0</v>
      </c>
      <c r="F52" s="67">
        <f>[2]November!E31</f>
        <v>0</v>
      </c>
      <c r="G52" s="101"/>
      <c r="H52" s="134"/>
      <c r="I52" s="93"/>
      <c r="J52" s="5"/>
      <c r="K52" s="122"/>
      <c r="L52" s="11" t="str">
        <f t="shared" si="0"/>
        <v>Sunday</v>
      </c>
      <c r="M52" s="12">
        <f t="shared" si="0"/>
        <v>41602</v>
      </c>
      <c r="N52" s="67">
        <f>[2]November!L31</f>
        <v>3.9479999999999995</v>
      </c>
      <c r="O52" s="67">
        <f>[2]November!M31</f>
        <v>1.1479999999999999</v>
      </c>
      <c r="P52" s="79">
        <f>[2]November!N31</f>
        <v>2.8128333333333333</v>
      </c>
      <c r="Q52" s="83"/>
      <c r="R52" s="83"/>
      <c r="S52" s="83"/>
      <c r="T52" s="131"/>
      <c r="U52" s="83"/>
      <c r="V52" s="122"/>
      <c r="W52" s="11" t="str">
        <f t="shared" si="1"/>
        <v>Sunday</v>
      </c>
      <c r="X52" s="37">
        <f t="shared" si="1"/>
        <v>41602</v>
      </c>
      <c r="Y52" s="141" t="str">
        <f>[2]November!R31</f>
        <v/>
      </c>
      <c r="Z52" s="139" t="str">
        <f>[2]November!S31</f>
        <v/>
      </c>
      <c r="AA52" s="140" t="str">
        <f>[2]November!T31</f>
        <v/>
      </c>
      <c r="AB52" s="71" t="str">
        <f>[2]November!U31</f>
        <v/>
      </c>
      <c r="AC52" s="67" t="str">
        <f>[2]November!V31</f>
        <v/>
      </c>
      <c r="AD52" s="67" t="str">
        <f>[2]November!W31</f>
        <v/>
      </c>
      <c r="AE52" s="83" t="str">
        <f>[2]November!X31</f>
        <v/>
      </c>
      <c r="AF52" s="174">
        <f>[2]November!Y31</f>
        <v>0</v>
      </c>
      <c r="AG52" s="93"/>
    </row>
    <row r="53" spans="1:37">
      <c r="A53" s="122"/>
      <c r="B53" s="11" t="s">
        <v>9</v>
      </c>
      <c r="C53" s="12">
        <f t="shared" si="2"/>
        <v>41603</v>
      </c>
      <c r="D53" s="100">
        <f>[2]November!C32</f>
        <v>0</v>
      </c>
      <c r="E53" s="67">
        <f>[2]November!D32</f>
        <v>0</v>
      </c>
      <c r="F53" s="67">
        <f>[2]November!E32</f>
        <v>0</v>
      </c>
      <c r="G53" s="101"/>
      <c r="H53" s="79"/>
      <c r="I53" s="93"/>
      <c r="J53" s="5"/>
      <c r="K53" s="122"/>
      <c r="L53" s="11" t="str">
        <f t="shared" si="0"/>
        <v>Monday</v>
      </c>
      <c r="M53" s="12">
        <f t="shared" si="0"/>
        <v>41603</v>
      </c>
      <c r="N53" s="67">
        <f>[2]November!L32</f>
        <v>3.1080000000000001</v>
      </c>
      <c r="O53" s="67">
        <f>[2]November!M32</f>
        <v>1.1479999999999999</v>
      </c>
      <c r="P53" s="79">
        <f>[2]November!N32</f>
        <v>2.0334999999999996</v>
      </c>
      <c r="Q53" s="83"/>
      <c r="R53" s="83"/>
      <c r="S53" s="83"/>
      <c r="T53" s="131"/>
      <c r="U53" s="83"/>
      <c r="V53" s="122"/>
      <c r="W53" s="11" t="str">
        <f t="shared" si="1"/>
        <v>Monday</v>
      </c>
      <c r="X53" s="37">
        <f t="shared" si="1"/>
        <v>41603</v>
      </c>
      <c r="Y53" s="141">
        <f>[2]November!R32</f>
        <v>7.86</v>
      </c>
      <c r="Z53" s="139">
        <f>[2]November!S32</f>
        <v>6.82</v>
      </c>
      <c r="AA53" s="140">
        <f>[2]November!T32</f>
        <v>7.2050000000000001</v>
      </c>
      <c r="AB53" s="71">
        <f>[2]November!U32</f>
        <v>32</v>
      </c>
      <c r="AC53" s="67">
        <f>[2]November!V32</f>
        <v>18</v>
      </c>
      <c r="AD53" s="67">
        <f>[2]November!W32</f>
        <v>24.25</v>
      </c>
      <c r="AE53" s="83">
        <f>[2]November!X32</f>
        <v>17.315000000000001</v>
      </c>
      <c r="AF53" s="174">
        <f>[2]November!Y32</f>
        <v>7</v>
      </c>
      <c r="AG53" s="93"/>
    </row>
    <row r="54" spans="1:37">
      <c r="A54" s="122"/>
      <c r="B54" s="11" t="s">
        <v>10</v>
      </c>
      <c r="C54" s="12">
        <f t="shared" si="2"/>
        <v>41604</v>
      </c>
      <c r="D54" s="100">
        <f>[2]November!C33</f>
        <v>0</v>
      </c>
      <c r="E54" s="67">
        <f>[2]November!D33</f>
        <v>0</v>
      </c>
      <c r="F54" s="67">
        <f>[2]November!E33</f>
        <v>0</v>
      </c>
      <c r="G54" s="101"/>
      <c r="H54" s="79"/>
      <c r="I54" s="93"/>
      <c r="J54" s="5"/>
      <c r="K54" s="122"/>
      <c r="L54" s="11" t="str">
        <f t="shared" si="0"/>
        <v>Tuesday</v>
      </c>
      <c r="M54" s="12">
        <f t="shared" si="0"/>
        <v>41604</v>
      </c>
      <c r="N54" s="67">
        <f>[2]November!L33</f>
        <v>16.547999999999998</v>
      </c>
      <c r="O54" s="67">
        <f>[2]November!M33</f>
        <v>0.92399999999999993</v>
      </c>
      <c r="P54" s="79">
        <f>[2]November!N33</f>
        <v>2.7218333333333331</v>
      </c>
      <c r="Q54" s="83"/>
      <c r="R54" s="83"/>
      <c r="S54" s="83"/>
      <c r="T54" s="131"/>
      <c r="U54" s="83"/>
      <c r="V54" s="122"/>
      <c r="W54" s="11" t="str">
        <f t="shared" si="1"/>
        <v>Tuesday</v>
      </c>
      <c r="X54" s="37">
        <f t="shared" si="1"/>
        <v>41604</v>
      </c>
      <c r="Y54" s="141">
        <f>[2]November!R33</f>
        <v>8.2200000000000006</v>
      </c>
      <c r="Z54" s="139">
        <f>[2]November!S33</f>
        <v>8.2100000000000009</v>
      </c>
      <c r="AA54" s="140">
        <f>[2]November!T33</f>
        <v>8.2149999999999999</v>
      </c>
      <c r="AB54" s="71">
        <f>[2]November!U33</f>
        <v>31</v>
      </c>
      <c r="AC54" s="67">
        <f>[2]November!V33</f>
        <v>24</v>
      </c>
      <c r="AD54" s="67">
        <f>[2]November!W33</f>
        <v>27.5</v>
      </c>
      <c r="AE54" s="83">
        <f>[2]November!X33</f>
        <v>8.5869999999999997</v>
      </c>
      <c r="AF54" s="174">
        <f>[2]November!Y33</f>
        <v>0</v>
      </c>
      <c r="AG54" s="93"/>
    </row>
    <row r="55" spans="1:37">
      <c r="A55" s="122"/>
      <c r="B55" s="11" t="s">
        <v>4</v>
      </c>
      <c r="C55" s="12">
        <f t="shared" si="2"/>
        <v>41605</v>
      </c>
      <c r="D55" s="100">
        <f>[2]November!C34</f>
        <v>0</v>
      </c>
      <c r="E55" s="67">
        <f>[2]November!D34</f>
        <v>0</v>
      </c>
      <c r="F55" s="67">
        <f>[2]November!E34</f>
        <v>0</v>
      </c>
      <c r="G55" s="101"/>
      <c r="H55" s="79"/>
      <c r="I55" s="93"/>
      <c r="J55" s="5"/>
      <c r="K55" s="122"/>
      <c r="L55" s="11" t="str">
        <f t="shared" si="0"/>
        <v>Wednesday</v>
      </c>
      <c r="M55" s="12">
        <f t="shared" si="0"/>
        <v>41605</v>
      </c>
      <c r="N55" s="67">
        <f>[2]November!L34</f>
        <v>2.8</v>
      </c>
      <c r="O55" s="67">
        <f>[2]November!M34</f>
        <v>0.78400000000000003</v>
      </c>
      <c r="P55" s="79">
        <f>[2]November!N34</f>
        <v>1.7768333333333333</v>
      </c>
      <c r="Q55" s="83"/>
      <c r="R55" s="83"/>
      <c r="S55" s="83"/>
      <c r="T55" s="131"/>
      <c r="U55" s="83"/>
      <c r="V55" s="122"/>
      <c r="W55" s="11" t="str">
        <f t="shared" si="1"/>
        <v>Wednesday</v>
      </c>
      <c r="X55" s="37">
        <f t="shared" si="1"/>
        <v>41605</v>
      </c>
      <c r="Y55" s="141" t="str">
        <f>[2]November!R34</f>
        <v/>
      </c>
      <c r="Z55" s="139" t="str">
        <f>[2]November!S34</f>
        <v/>
      </c>
      <c r="AA55" s="140" t="str">
        <f>[2]November!T34</f>
        <v/>
      </c>
      <c r="AB55" s="71" t="str">
        <f>[2]November!U34</f>
        <v/>
      </c>
      <c r="AC55" s="67" t="str">
        <f>[2]November!V34</f>
        <v/>
      </c>
      <c r="AD55" s="67" t="str">
        <f>[2]November!W34</f>
        <v/>
      </c>
      <c r="AE55" s="83" t="str">
        <f>[2]November!X34</f>
        <v/>
      </c>
      <c r="AF55" s="174">
        <f>[2]November!Y34</f>
        <v>0</v>
      </c>
      <c r="AG55" s="93"/>
    </row>
    <row r="56" spans="1:37">
      <c r="A56" s="122"/>
      <c r="B56" s="11" t="s">
        <v>5</v>
      </c>
      <c r="C56" s="12">
        <f t="shared" si="2"/>
        <v>41606</v>
      </c>
      <c r="D56" s="100">
        <f>[2]November!C35</f>
        <v>0</v>
      </c>
      <c r="E56" s="67">
        <f>[2]November!D35</f>
        <v>0</v>
      </c>
      <c r="F56" s="67">
        <f>[2]November!E35</f>
        <v>0</v>
      </c>
      <c r="G56" s="101"/>
      <c r="H56" s="79"/>
      <c r="I56" s="93"/>
      <c r="J56" s="5"/>
      <c r="K56" s="122"/>
      <c r="L56" s="11" t="str">
        <f t="shared" si="0"/>
        <v>Thursday</v>
      </c>
      <c r="M56" s="12">
        <f t="shared" si="0"/>
        <v>41606</v>
      </c>
      <c r="N56" s="67">
        <f>[2]November!L35</f>
        <v>4.76</v>
      </c>
      <c r="O56" s="67">
        <f>[2]November!M35</f>
        <v>1.3439999999999999</v>
      </c>
      <c r="P56" s="79">
        <f>[2]November!N35</f>
        <v>2.8525</v>
      </c>
      <c r="Q56" s="83"/>
      <c r="R56" s="83"/>
      <c r="S56" s="83"/>
      <c r="T56" s="131"/>
      <c r="U56" s="83"/>
      <c r="V56" s="122"/>
      <c r="W56" s="11" t="str">
        <f t="shared" si="1"/>
        <v>Thursday</v>
      </c>
      <c r="X56" s="37">
        <f t="shared" si="1"/>
        <v>41606</v>
      </c>
      <c r="Y56" s="141" t="str">
        <f>[2]November!R35</f>
        <v/>
      </c>
      <c r="Z56" s="139" t="str">
        <f>[2]November!S35</f>
        <v/>
      </c>
      <c r="AA56" s="140" t="str">
        <f>[2]November!T35</f>
        <v/>
      </c>
      <c r="AB56" s="71" t="str">
        <f>[2]November!U35</f>
        <v/>
      </c>
      <c r="AC56" s="67" t="str">
        <f>[2]November!V35</f>
        <v/>
      </c>
      <c r="AD56" s="67" t="str">
        <f>[2]November!W35</f>
        <v/>
      </c>
      <c r="AE56" s="83" t="str">
        <f>[2]November!X35</f>
        <v/>
      </c>
      <c r="AF56" s="174">
        <f>[2]November!Y35</f>
        <v>0</v>
      </c>
      <c r="AG56" s="93"/>
    </row>
    <row r="57" spans="1:37">
      <c r="A57" s="122"/>
      <c r="B57" s="11" t="s">
        <v>6</v>
      </c>
      <c r="C57" s="12">
        <f t="shared" si="2"/>
        <v>41607</v>
      </c>
      <c r="D57" s="100">
        <f>[2]November!C36</f>
        <v>0</v>
      </c>
      <c r="E57" s="67">
        <f>[2]November!D36</f>
        <v>0</v>
      </c>
      <c r="F57" s="67">
        <f>[2]November!E36</f>
        <v>0</v>
      </c>
      <c r="G57" s="101"/>
      <c r="H57" s="79"/>
      <c r="I57" s="93"/>
      <c r="J57" s="5"/>
      <c r="K57" s="122"/>
      <c r="L57" s="11" t="str">
        <f t="shared" si="0"/>
        <v>Friday</v>
      </c>
      <c r="M57" s="12">
        <f t="shared" si="0"/>
        <v>41607</v>
      </c>
      <c r="N57" s="67">
        <f>[2]November!L36</f>
        <v>3.1639999999999997</v>
      </c>
      <c r="O57" s="67">
        <f>[2]November!M36</f>
        <v>1.1479999999999999</v>
      </c>
      <c r="P57" s="79">
        <f>[2]November!N36</f>
        <v>2.3485</v>
      </c>
      <c r="Q57" s="83"/>
      <c r="R57" s="83"/>
      <c r="S57" s="83"/>
      <c r="T57" s="131"/>
      <c r="U57" s="83"/>
      <c r="V57" s="122"/>
      <c r="W57" s="11" t="str">
        <f t="shared" si="1"/>
        <v>Friday</v>
      </c>
      <c r="X57" s="37">
        <f t="shared" si="1"/>
        <v>41607</v>
      </c>
      <c r="Y57" s="141">
        <f>[2]November!R36</f>
        <v>7.57</v>
      </c>
      <c r="Z57" s="139">
        <f>[2]November!S36</f>
        <v>6.88</v>
      </c>
      <c r="AA57" s="140">
        <f>[2]November!T36</f>
        <v>7.2249999999999996</v>
      </c>
      <c r="AB57" s="71">
        <f>[2]November!U36</f>
        <v>21</v>
      </c>
      <c r="AC57" s="67">
        <f>[2]November!V36</f>
        <v>0</v>
      </c>
      <c r="AD57" s="67">
        <f>[2]November!W36</f>
        <v>10.5</v>
      </c>
      <c r="AE57" s="83">
        <f>[2]November!X36</f>
        <v>19.905999999999999</v>
      </c>
      <c r="AF57" s="174">
        <f>[2]November!Y36</f>
        <v>17</v>
      </c>
      <c r="AG57" s="93"/>
    </row>
    <row r="58" spans="1:37">
      <c r="A58" s="122"/>
      <c r="B58" s="11" t="s">
        <v>7</v>
      </c>
      <c r="C58" s="12">
        <f t="shared" si="2"/>
        <v>41608</v>
      </c>
      <c r="D58" s="100">
        <f>[2]November!C37</f>
        <v>0</v>
      </c>
      <c r="E58" s="67">
        <f>[2]November!D37</f>
        <v>0</v>
      </c>
      <c r="F58" s="67">
        <f>[2]November!E37</f>
        <v>0</v>
      </c>
      <c r="G58" s="101"/>
      <c r="H58" s="79"/>
      <c r="I58" s="93"/>
      <c r="J58" s="5"/>
      <c r="K58" s="122"/>
      <c r="L58" s="11" t="str">
        <f t="shared" si="0"/>
        <v>Saturday</v>
      </c>
      <c r="M58" s="12">
        <f t="shared" si="0"/>
        <v>41608</v>
      </c>
      <c r="N58" s="67">
        <f>[2]November!L37</f>
        <v>10.639999999999999</v>
      </c>
      <c r="O58" s="67">
        <f>[2]November!M37</f>
        <v>0</v>
      </c>
      <c r="P58" s="79">
        <f>[2]November!N37</f>
        <v>1.5574999999999999</v>
      </c>
      <c r="Q58" s="83"/>
      <c r="R58" s="83"/>
      <c r="S58" s="83"/>
      <c r="T58" s="131"/>
      <c r="U58" s="83"/>
      <c r="V58" s="122"/>
      <c r="W58" s="11" t="str">
        <f t="shared" si="1"/>
        <v>Saturday</v>
      </c>
      <c r="X58" s="37">
        <f t="shared" si="1"/>
        <v>41608</v>
      </c>
      <c r="Y58" s="141">
        <f>[2]November!R37</f>
        <v>8.11</v>
      </c>
      <c r="Z58" s="139">
        <f>[2]November!S37</f>
        <v>7.87</v>
      </c>
      <c r="AA58" s="140">
        <f>[2]November!T37</f>
        <v>7.99</v>
      </c>
      <c r="AB58" s="71">
        <f>[2]November!U37</f>
        <v>0</v>
      </c>
      <c r="AC58" s="67">
        <f>[2]November!V37</f>
        <v>0</v>
      </c>
      <c r="AD58" s="67">
        <f>[2]November!W37</f>
        <v>0</v>
      </c>
      <c r="AE58" s="83">
        <f>[2]November!X37</f>
        <v>23.426000000000002</v>
      </c>
      <c r="AF58" s="174">
        <f>[2]November!Y37</f>
        <v>0</v>
      </c>
      <c r="AG58" s="93"/>
    </row>
    <row r="59" spans="1:37" ht="15" thickBot="1">
      <c r="A59" s="122"/>
      <c r="B59" s="13"/>
      <c r="C59" s="14"/>
      <c r="D59" s="169"/>
      <c r="E59" s="77"/>
      <c r="F59" s="80"/>
      <c r="G59" s="102"/>
      <c r="H59" s="80"/>
      <c r="I59" s="93"/>
      <c r="J59" s="5"/>
      <c r="K59" s="122"/>
      <c r="L59" s="13"/>
      <c r="M59" s="14"/>
      <c r="N59" s="77"/>
      <c r="O59" s="77"/>
      <c r="P59" s="80"/>
      <c r="Q59" s="83"/>
      <c r="R59" s="83"/>
      <c r="S59" s="83"/>
      <c r="T59" s="131"/>
      <c r="U59" s="83"/>
      <c r="V59" s="122"/>
      <c r="W59" s="13"/>
      <c r="X59" s="59"/>
      <c r="Y59" s="142"/>
      <c r="Z59" s="143"/>
      <c r="AA59" s="144"/>
      <c r="AB59" s="173"/>
      <c r="AC59" s="77"/>
      <c r="AD59" s="77"/>
      <c r="AE59" s="173"/>
      <c r="AF59" s="174">
        <f>[2]November!Y38</f>
        <v>0</v>
      </c>
      <c r="AG59" s="93"/>
    </row>
    <row r="60" spans="1:37" ht="15.6" thickTop="1" thickBot="1">
      <c r="A60" s="122"/>
      <c r="B60" s="15" t="s">
        <v>11</v>
      </c>
      <c r="C60" s="16"/>
      <c r="D60" s="86">
        <f>[2]November!C39</f>
        <v>2046.7159999999999</v>
      </c>
      <c r="E60" s="86">
        <f>[2]November!D39</f>
        <v>0</v>
      </c>
      <c r="F60" s="86">
        <f>[2]November!E39</f>
        <v>761.79824388888869</v>
      </c>
      <c r="G60" s="103" t="str">
        <f>[2]November!F39</f>
        <v/>
      </c>
      <c r="H60" s="86"/>
      <c r="I60" s="93"/>
      <c r="J60" s="5"/>
      <c r="K60" s="122"/>
      <c r="L60" s="15" t="s">
        <v>11</v>
      </c>
      <c r="M60" s="16"/>
      <c r="N60" s="170">
        <f>[2]November!L39</f>
        <v>34.131999999999998</v>
      </c>
      <c r="O60" s="170">
        <f>[2]November!M39</f>
        <v>0</v>
      </c>
      <c r="P60" s="171">
        <f>[2]November!N39</f>
        <v>4.2901055555555558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[2]November!R39</f>
        <v>8.31</v>
      </c>
      <c r="Z60" s="146">
        <f>[2]November!S39</f>
        <v>6.63</v>
      </c>
      <c r="AA60" s="147">
        <f>[2]November!T39</f>
        <v>7.6678605681861631</v>
      </c>
      <c r="AB60" s="74">
        <f>[2]November!U39</f>
        <v>37</v>
      </c>
      <c r="AC60" s="68">
        <f>[2]November!V39</f>
        <v>0</v>
      </c>
      <c r="AD60" s="68">
        <f>[2]November!W39</f>
        <v>8.2932811016144345</v>
      </c>
      <c r="AE60" s="85">
        <f>[2]November!X39</f>
        <v>1645.8509999999999</v>
      </c>
      <c r="AF60" s="174">
        <f>[2]November!$Y$39</f>
        <v>224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38" priority="28" operator="between">
      <formula>2800</formula>
      <formula>5000</formula>
    </cfRule>
  </conditionalFormatting>
  <conditionalFormatting sqref="N29:N60">
    <cfRule type="cellIs" dxfId="37" priority="27" operator="between">
      <formula>560</formula>
      <formula>5000</formula>
    </cfRule>
  </conditionalFormatting>
  <conditionalFormatting sqref="D29:D58">
    <cfRule type="cellIs" dxfId="36" priority="26" operator="between">
      <formula>2800</formula>
      <formula>5000</formula>
    </cfRule>
  </conditionalFormatting>
  <conditionalFormatting sqref="N29:N60">
    <cfRule type="cellIs" dxfId="35" priority="24" operator="between">
      <formula>560</formula>
      <formula>5000</formula>
    </cfRule>
  </conditionalFormatting>
  <conditionalFormatting sqref="N59">
    <cfRule type="cellIs" dxfId="34" priority="23" operator="between">
      <formula>560</formula>
      <formula>5000</formula>
    </cfRule>
  </conditionalFormatting>
  <conditionalFormatting sqref="Z29:Z59">
    <cfRule type="cellIs" dxfId="33" priority="22" operator="between">
      <formula>1</formula>
      <formula>6.49</formula>
    </cfRule>
  </conditionalFormatting>
  <conditionalFormatting sqref="Y29:Y59">
    <cfRule type="cellIs" dxfId="32" priority="21" operator="between">
      <formula>8.51</formula>
      <formula>14</formula>
    </cfRule>
  </conditionalFormatting>
  <conditionalFormatting sqref="AB29:AB59">
    <cfRule type="cellIs" dxfId="31" priority="20" operator="between">
      <formula>41</formula>
      <formula>200</formula>
    </cfRule>
  </conditionalFormatting>
  <conditionalFormatting sqref="Z59">
    <cfRule type="cellIs" dxfId="30" priority="19" operator="between">
      <formula>1</formula>
      <formula>6.49</formula>
    </cfRule>
  </conditionalFormatting>
  <conditionalFormatting sqref="Y59">
    <cfRule type="cellIs" dxfId="29" priority="18" operator="between">
      <formula>8.51</formula>
      <formula>14</formula>
    </cfRule>
  </conditionalFormatting>
  <conditionalFormatting sqref="AE29:AE59">
    <cfRule type="cellIs" dxfId="28" priority="17" operator="between">
      <formula>1001</formula>
      <formula>2000</formula>
    </cfRule>
  </conditionalFormatting>
  <conditionalFormatting sqref="N59">
    <cfRule type="cellIs" dxfId="27" priority="13" operator="between">
      <formula>560</formula>
      <formula>5000</formula>
    </cfRule>
  </conditionalFormatting>
  <conditionalFormatting sqref="Z59">
    <cfRule type="cellIs" dxfId="26" priority="12" operator="between">
      <formula>1</formula>
      <formula>6.49</formula>
    </cfRule>
  </conditionalFormatting>
  <conditionalFormatting sqref="Y59">
    <cfRule type="cellIs" dxfId="25" priority="11" operator="between">
      <formula>8.51</formula>
      <formula>14</formula>
    </cfRule>
  </conditionalFormatting>
  <conditionalFormatting sqref="AB59">
    <cfRule type="cellIs" dxfId="24" priority="10" operator="between">
      <formula>41</formula>
      <formula>200</formula>
    </cfRule>
  </conditionalFormatting>
  <conditionalFormatting sqref="Z59">
    <cfRule type="cellIs" dxfId="23" priority="9" operator="between">
      <formula>1</formula>
      <formula>6.49</formula>
    </cfRule>
  </conditionalFormatting>
  <conditionalFormatting sqref="Y59">
    <cfRule type="cellIs" dxfId="22" priority="8" operator="between">
      <formula>8.51</formula>
      <formula>14</formula>
    </cfRule>
  </conditionalFormatting>
  <conditionalFormatting sqref="AE59">
    <cfRule type="cellIs" dxfId="21" priority="7" operator="between">
      <formula>1001</formula>
      <formula>2000</formula>
    </cfRule>
  </conditionalFormatting>
  <conditionalFormatting sqref="N59">
    <cfRule type="cellIs" dxfId="20" priority="5" operator="between">
      <formula>560</formula>
      <formula>5000</formula>
    </cfRule>
  </conditionalFormatting>
  <conditionalFormatting sqref="AB59">
    <cfRule type="cellIs" dxfId="19" priority="4" operator="between">
      <formula>41</formula>
      <formula>200</formula>
    </cfRule>
  </conditionalFormatting>
  <conditionalFormatting sqref="Z59">
    <cfRule type="cellIs" dxfId="18" priority="3" operator="between">
      <formula>1</formula>
      <formula>6.49</formula>
    </cfRule>
  </conditionalFormatting>
  <conditionalFormatting sqref="Y59">
    <cfRule type="cellIs" dxfId="17" priority="2" operator="between">
      <formula>8.51</formula>
      <formula>14</formula>
    </cfRule>
  </conditionalFormatting>
  <conditionalFormatting sqref="AE59">
    <cfRule type="cellIs" dxfId="1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29" workbookViewId="0">
      <selection activeCell="AB63" sqref="AB6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30.441406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41548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41548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41548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36" t="s">
        <v>10</v>
      </c>
      <c r="C29" s="12">
        <f>DATE(2013,10,1)</f>
        <v>41548</v>
      </c>
      <c r="D29" s="100">
        <f>'[2]October '!C8</f>
        <v>1565.2839999999999</v>
      </c>
      <c r="E29" s="67">
        <f>'[2]October '!D8</f>
        <v>1315.1319999999998</v>
      </c>
      <c r="F29" s="67">
        <f>'[2]October '!E8</f>
        <v>1447.5719999999997</v>
      </c>
      <c r="G29" s="101"/>
      <c r="H29" s="79"/>
      <c r="I29" s="93"/>
      <c r="J29" s="5"/>
      <c r="K29" s="122"/>
      <c r="L29" s="11" t="str">
        <f>B29</f>
        <v>Tuesday</v>
      </c>
      <c r="M29" s="12">
        <f>C29</f>
        <v>41548</v>
      </c>
      <c r="N29" s="67">
        <f>'[2]October '!L8</f>
        <v>9.3519999999999985</v>
      </c>
      <c r="O29" s="67">
        <f>'[2]October '!M8</f>
        <v>4.76</v>
      </c>
      <c r="P29" s="79">
        <f>'[2]October '!N8</f>
        <v>6.3081666666666676</v>
      </c>
      <c r="Q29" s="83"/>
      <c r="R29" s="83"/>
      <c r="S29" s="83"/>
      <c r="T29" s="131"/>
      <c r="U29" s="83"/>
      <c r="V29" s="122"/>
      <c r="W29" s="11" t="str">
        <f>B29</f>
        <v>Tuesday</v>
      </c>
      <c r="X29" s="37">
        <f>C29</f>
        <v>41548</v>
      </c>
      <c r="Y29" s="141">
        <f>'[2]October '!R8</f>
        <v>7.52</v>
      </c>
      <c r="Z29" s="139">
        <f>'[2]October '!S8</f>
        <v>6.9</v>
      </c>
      <c r="AA29" s="140">
        <f>'[2]October '!T8</f>
        <v>7.0724999999999998</v>
      </c>
      <c r="AB29" s="71">
        <f>'[2]October '!U8</f>
        <v>0</v>
      </c>
      <c r="AC29" s="67">
        <f>'[2]October '!V8</f>
        <v>0</v>
      </c>
      <c r="AD29" s="67">
        <f>'[2]October '!W8</f>
        <v>0</v>
      </c>
      <c r="AE29" s="83">
        <f>'[2]October '!X8</f>
        <v>78.689000000000007</v>
      </c>
      <c r="AF29" s="180">
        <f>'[2]October '!Y8</f>
        <v>0</v>
      </c>
      <c r="AG29" s="93"/>
    </row>
    <row r="30" spans="1:33">
      <c r="A30" s="122"/>
      <c r="B30" s="136" t="s">
        <v>4</v>
      </c>
      <c r="C30" s="12">
        <f>C29+1</f>
        <v>41549</v>
      </c>
      <c r="D30" s="100">
        <f>'[2]October '!C9</f>
        <v>1711.2479999999998</v>
      </c>
      <c r="E30" s="67">
        <f>'[2]October '!D9</f>
        <v>1433.5160000000001</v>
      </c>
      <c r="F30" s="67">
        <f>'[2]October '!E9</f>
        <v>1558.4438333333333</v>
      </c>
      <c r="G30" s="101"/>
      <c r="H30" s="79"/>
      <c r="I30" s="93"/>
      <c r="J30" s="5"/>
      <c r="K30" s="122"/>
      <c r="L30" s="11" t="str">
        <f t="shared" ref="L30:M58" si="0">B30</f>
        <v>Wednesday</v>
      </c>
      <c r="M30" s="12">
        <f t="shared" si="0"/>
        <v>41549</v>
      </c>
      <c r="N30" s="67">
        <f>'[2]October '!L9</f>
        <v>7.9519999999999991</v>
      </c>
      <c r="O30" s="67">
        <f>'[2]October '!M9</f>
        <v>3.5839999999999996</v>
      </c>
      <c r="P30" s="79">
        <f>'[2]October '!N9</f>
        <v>5.6839999999999993</v>
      </c>
      <c r="Q30" s="83"/>
      <c r="R30" s="83"/>
      <c r="S30" s="83"/>
      <c r="T30" s="131"/>
      <c r="U30" s="83"/>
      <c r="V30" s="122"/>
      <c r="W30" s="11" t="str">
        <f t="shared" ref="W30:X58" si="1">B30</f>
        <v>Wednesday</v>
      </c>
      <c r="X30" s="37">
        <f t="shared" si="1"/>
        <v>41549</v>
      </c>
      <c r="Y30" s="141">
        <f>'[2]October '!R9</f>
        <v>7.66</v>
      </c>
      <c r="Z30" s="139">
        <f>'[2]October '!S9</f>
        <v>6.66</v>
      </c>
      <c r="AA30" s="140">
        <f>'[2]October '!T9</f>
        <v>6.9789999999999992</v>
      </c>
      <c r="AB30" s="71">
        <f>'[2]October '!U9</f>
        <v>0</v>
      </c>
      <c r="AC30" s="67">
        <f>'[2]October '!V9</f>
        <v>0</v>
      </c>
      <c r="AD30" s="67">
        <f>'[2]October '!W9</f>
        <v>0</v>
      </c>
      <c r="AE30" s="83">
        <f>'[2]October '!X9</f>
        <v>50.149299999999997</v>
      </c>
      <c r="AF30" s="176">
        <f>'[2]October '!Y9</f>
        <v>0</v>
      </c>
      <c r="AG30" s="93"/>
    </row>
    <row r="31" spans="1:33">
      <c r="A31" s="122"/>
      <c r="B31" s="136" t="s">
        <v>5</v>
      </c>
      <c r="C31" s="12">
        <f t="shared" ref="C31:C59" si="2">C30+1</f>
        <v>41550</v>
      </c>
      <c r="D31" s="100">
        <f>'[2]October '!C10</f>
        <v>1738.0160000000001</v>
      </c>
      <c r="E31" s="67">
        <f>'[2]October '!D10</f>
        <v>1385.2159999999999</v>
      </c>
      <c r="F31" s="67">
        <f>'[2]October '!E10</f>
        <v>1534.3591666666669</v>
      </c>
      <c r="G31" s="101"/>
      <c r="H31" s="79"/>
      <c r="I31" s="93"/>
      <c r="J31" s="5"/>
      <c r="K31" s="122"/>
      <c r="L31" s="11" t="str">
        <f t="shared" si="0"/>
        <v>Thursday</v>
      </c>
      <c r="M31" s="12">
        <f t="shared" si="0"/>
        <v>41550</v>
      </c>
      <c r="N31" s="67">
        <f>'[2]October '!L10</f>
        <v>7.9519999999999991</v>
      </c>
      <c r="O31" s="67">
        <f>'[2]October '!M10</f>
        <v>4.2839999999999998</v>
      </c>
      <c r="P31" s="79">
        <f>'[2]October '!N10</f>
        <v>5.6081666666666665</v>
      </c>
      <c r="Q31" s="83"/>
      <c r="R31" s="83"/>
      <c r="S31" s="83"/>
      <c r="T31" s="131"/>
      <c r="U31" s="83"/>
      <c r="V31" s="122"/>
      <c r="W31" s="11" t="str">
        <f t="shared" si="1"/>
        <v>Thursday</v>
      </c>
      <c r="X31" s="37">
        <f t="shared" si="1"/>
        <v>41550</v>
      </c>
      <c r="Y31" s="141">
        <f>'[2]October '!R10</f>
        <v>7.96</v>
      </c>
      <c r="Z31" s="139">
        <f>'[2]October '!S10</f>
        <v>6.81</v>
      </c>
      <c r="AA31" s="140">
        <f>'[2]October '!T10</f>
        <v>7.2080000000000002</v>
      </c>
      <c r="AB31" s="71">
        <f>'[2]October '!U10</f>
        <v>0</v>
      </c>
      <c r="AC31" s="67">
        <f>'[2]October '!V10</f>
        <v>0</v>
      </c>
      <c r="AD31" s="67">
        <f>'[2]October '!W10</f>
        <v>0</v>
      </c>
      <c r="AE31" s="83">
        <f>'[2]October '!X10</f>
        <v>80.053000000000011</v>
      </c>
      <c r="AF31" s="176">
        <f>'[2]October '!Y10</f>
        <v>0</v>
      </c>
      <c r="AG31" s="93"/>
    </row>
    <row r="32" spans="1:33">
      <c r="A32" s="122"/>
      <c r="B32" s="136" t="s">
        <v>6</v>
      </c>
      <c r="C32" s="12">
        <f t="shared" si="2"/>
        <v>41551</v>
      </c>
      <c r="D32" s="100">
        <f>'[2]October '!C11</f>
        <v>1549.2399999999998</v>
      </c>
      <c r="E32" s="67">
        <f>'[2]October '!D11</f>
        <v>0</v>
      </c>
      <c r="F32" s="67">
        <f>'[2]October '!E11</f>
        <v>241.96899999999999</v>
      </c>
      <c r="G32" s="101"/>
      <c r="H32" s="79"/>
      <c r="I32" s="93"/>
      <c r="J32" s="5"/>
      <c r="K32" s="122"/>
      <c r="L32" s="11" t="str">
        <f t="shared" si="0"/>
        <v>Friday</v>
      </c>
      <c r="M32" s="12">
        <f t="shared" si="0"/>
        <v>41551</v>
      </c>
      <c r="N32" s="67">
        <f>'[2]October '!L11</f>
        <v>6.1319999999999997</v>
      </c>
      <c r="O32" s="67">
        <f>'[2]October '!M11</f>
        <v>2.4079999999999999</v>
      </c>
      <c r="P32" s="79">
        <f>'[2]October '!N11</f>
        <v>4.4811666666666659</v>
      </c>
      <c r="Q32" s="83"/>
      <c r="R32" s="83"/>
      <c r="S32" s="83"/>
      <c r="T32" s="131"/>
      <c r="U32" s="83"/>
      <c r="V32" s="122"/>
      <c r="W32" s="11" t="str">
        <f t="shared" si="1"/>
        <v>Friday</v>
      </c>
      <c r="X32" s="37">
        <f t="shared" si="1"/>
        <v>41551</v>
      </c>
      <c r="Y32" s="141">
        <f>'[2]October '!R11</f>
        <v>8.14</v>
      </c>
      <c r="Z32" s="139">
        <f>'[2]October '!S11</f>
        <v>6.94</v>
      </c>
      <c r="AA32" s="140">
        <f>'[2]October '!T11</f>
        <v>7.6318181818181809</v>
      </c>
      <c r="AB32" s="71">
        <f>'[2]October '!U11</f>
        <v>9</v>
      </c>
      <c r="AC32" s="67">
        <f>'[2]October '!V11</f>
        <v>0</v>
      </c>
      <c r="AD32" s="67">
        <f>'[2]October '!W11</f>
        <v>1.3</v>
      </c>
      <c r="AE32" s="83">
        <f>'[2]October '!X11</f>
        <v>50.96</v>
      </c>
      <c r="AF32" s="176">
        <f>'[2]October '!Y11</f>
        <v>0</v>
      </c>
      <c r="AG32" s="93"/>
    </row>
    <row r="33" spans="1:33">
      <c r="A33" s="122"/>
      <c r="B33" s="136" t="s">
        <v>7</v>
      </c>
      <c r="C33" s="12">
        <f t="shared" si="2"/>
        <v>41552</v>
      </c>
      <c r="D33" s="100">
        <f>'[2]October '!C12</f>
        <v>1442.4479999999999</v>
      </c>
      <c r="E33" s="67">
        <f>'[2]October '!D12</f>
        <v>0</v>
      </c>
      <c r="F33" s="67">
        <f>'[2]October '!E12</f>
        <v>656.47166666666658</v>
      </c>
      <c r="G33" s="101"/>
      <c r="H33" s="79"/>
      <c r="I33" s="93"/>
      <c r="J33" s="5"/>
      <c r="K33" s="122"/>
      <c r="L33" s="11" t="str">
        <f t="shared" si="0"/>
        <v>Saturday</v>
      </c>
      <c r="M33" s="12">
        <f t="shared" si="0"/>
        <v>41552</v>
      </c>
      <c r="N33" s="67">
        <f>'[2]October '!L12</f>
        <v>8.3160000000000007</v>
      </c>
      <c r="O33" s="67">
        <f>'[2]October '!M12</f>
        <v>2.1839999999999997</v>
      </c>
      <c r="P33" s="79">
        <f>'[2]October '!N12</f>
        <v>5.1753333333333336</v>
      </c>
      <c r="Q33" s="83"/>
      <c r="R33" s="83"/>
      <c r="S33" s="83"/>
      <c r="T33" s="131"/>
      <c r="U33" s="83"/>
      <c r="V33" s="122"/>
      <c r="W33" s="11" t="str">
        <f t="shared" si="1"/>
        <v>Saturday</v>
      </c>
      <c r="X33" s="37">
        <f t="shared" si="1"/>
        <v>41552</v>
      </c>
      <c r="Y33" s="141">
        <f>'[2]October '!R12</f>
        <v>8.41</v>
      </c>
      <c r="Z33" s="139">
        <f>'[2]October '!S12</f>
        <v>6.61</v>
      </c>
      <c r="AA33" s="140">
        <f>'[2]October '!T12</f>
        <v>7.402857142857143</v>
      </c>
      <c r="AB33" s="71">
        <f>'[2]October '!U12</f>
        <v>7</v>
      </c>
      <c r="AC33" s="67">
        <f>'[2]October '!V12</f>
        <v>0</v>
      </c>
      <c r="AD33" s="67">
        <f>'[2]October '!W12</f>
        <v>0.47619047619047616</v>
      </c>
      <c r="AE33" s="83">
        <f>'[2]October '!X12</f>
        <v>46.121000000000002</v>
      </c>
      <c r="AF33" s="176">
        <f>'[2]October '!Y12</f>
        <v>0</v>
      </c>
      <c r="AG33" s="93"/>
    </row>
    <row r="34" spans="1:33">
      <c r="A34" s="122"/>
      <c r="B34" s="136" t="s">
        <v>8</v>
      </c>
      <c r="C34" s="12">
        <f t="shared" si="2"/>
        <v>41553</v>
      </c>
      <c r="D34" s="100">
        <f>'[2]October '!C13</f>
        <v>1627.752</v>
      </c>
      <c r="E34" s="67">
        <f>'[2]October '!D13</f>
        <v>1450.5679999999998</v>
      </c>
      <c r="F34" s="67">
        <f>'[2]October '!E13</f>
        <v>1515.309833333333</v>
      </c>
      <c r="G34" s="101"/>
      <c r="H34" s="79"/>
      <c r="I34" s="93"/>
      <c r="J34" s="5"/>
      <c r="K34" s="122"/>
      <c r="L34" s="11" t="str">
        <f t="shared" si="0"/>
        <v>Sunday</v>
      </c>
      <c r="M34" s="12">
        <f t="shared" si="0"/>
        <v>41553</v>
      </c>
      <c r="N34" s="67">
        <f>'[2]October '!L13</f>
        <v>7.1679999999999993</v>
      </c>
      <c r="O34" s="67">
        <f>'[2]October '!M13</f>
        <v>5.1239999999999997</v>
      </c>
      <c r="P34" s="79">
        <f>'[2]October '!N13</f>
        <v>5.9523333333333319</v>
      </c>
      <c r="Q34" s="83"/>
      <c r="R34" s="83"/>
      <c r="S34" s="83"/>
      <c r="T34" s="131"/>
      <c r="U34" s="83"/>
      <c r="V34" s="122"/>
      <c r="W34" s="11" t="str">
        <f t="shared" si="1"/>
        <v>Sunday</v>
      </c>
      <c r="X34" s="37">
        <f t="shared" si="1"/>
        <v>41553</v>
      </c>
      <c r="Y34" s="141">
        <f>'[2]October '!R13</f>
        <v>8.09</v>
      </c>
      <c r="Z34" s="139">
        <f>'[2]October '!S13</f>
        <v>6.93</v>
      </c>
      <c r="AA34" s="140">
        <f>'[2]October '!T13</f>
        <v>7.390833333333334</v>
      </c>
      <c r="AB34" s="71">
        <f>'[2]October '!U13</f>
        <v>0</v>
      </c>
      <c r="AC34" s="67">
        <f>'[2]October '!V13</f>
        <v>0</v>
      </c>
      <c r="AD34" s="67">
        <f>'[2]October '!W13</f>
        <v>0</v>
      </c>
      <c r="AE34" s="83">
        <f>'[2]October '!X13</f>
        <v>68.873000000000005</v>
      </c>
      <c r="AF34" s="176">
        <f>'[2]October '!Y13</f>
        <v>0</v>
      </c>
      <c r="AG34" s="93"/>
    </row>
    <row r="35" spans="1:33">
      <c r="A35" s="122"/>
      <c r="B35" s="136" t="s">
        <v>9</v>
      </c>
      <c r="C35" s="12">
        <f t="shared" si="2"/>
        <v>41554</v>
      </c>
      <c r="D35" s="100">
        <f>'[2]October '!C14</f>
        <v>1609.664</v>
      </c>
      <c r="E35" s="67">
        <f>'[2]October '!D14</f>
        <v>1424.8639999999998</v>
      </c>
      <c r="F35" s="67">
        <f>'[2]October '!E14</f>
        <v>1501.0986666666665</v>
      </c>
      <c r="G35" s="101"/>
      <c r="H35" s="79"/>
      <c r="I35" s="93"/>
      <c r="J35" s="5"/>
      <c r="K35" s="122"/>
      <c r="L35" s="11" t="str">
        <f t="shared" si="0"/>
        <v>Monday</v>
      </c>
      <c r="M35" s="12">
        <f t="shared" si="0"/>
        <v>41554</v>
      </c>
      <c r="N35" s="67">
        <f>'[2]October '!L14</f>
        <v>7.3919999999999995</v>
      </c>
      <c r="O35" s="67">
        <f>'[2]October '!M14</f>
        <v>4.5919999999999996</v>
      </c>
      <c r="P35" s="79">
        <f>'[2]October '!N14</f>
        <v>5.8449999999999998</v>
      </c>
      <c r="Q35" s="83"/>
      <c r="R35" s="83"/>
      <c r="S35" s="83"/>
      <c r="T35" s="131"/>
      <c r="U35" s="83"/>
      <c r="V35" s="122"/>
      <c r="W35" s="11" t="str">
        <f t="shared" si="1"/>
        <v>Monday</v>
      </c>
      <c r="X35" s="37">
        <f t="shared" si="1"/>
        <v>41554</v>
      </c>
      <c r="Y35" s="141">
        <f>'[2]October '!R14</f>
        <v>7.45</v>
      </c>
      <c r="Z35" s="139">
        <f>'[2]October '!S14</f>
        <v>6.86</v>
      </c>
      <c r="AA35" s="140">
        <f>'[2]October '!T14</f>
        <v>7.1481818181818193</v>
      </c>
      <c r="AB35" s="71">
        <f>'[2]October '!U14</f>
        <v>0</v>
      </c>
      <c r="AC35" s="67">
        <f>'[2]October '!V14</f>
        <v>0</v>
      </c>
      <c r="AD35" s="67">
        <f>'[2]October '!W14</f>
        <v>0</v>
      </c>
      <c r="AE35" s="83">
        <f>'[2]October '!X14</f>
        <v>48.997000000000007</v>
      </c>
      <c r="AF35" s="176">
        <f>'[2]October '!Y14</f>
        <v>0</v>
      </c>
      <c r="AG35" s="93"/>
    </row>
    <row r="36" spans="1:33">
      <c r="A36" s="122"/>
      <c r="B36" s="136" t="s">
        <v>10</v>
      </c>
      <c r="C36" s="12">
        <f t="shared" si="2"/>
        <v>41555</v>
      </c>
      <c r="D36" s="100">
        <f>'[2]October '!C15</f>
        <v>1659.252</v>
      </c>
      <c r="E36" s="67">
        <f>'[2]October '!D15</f>
        <v>1423.0160000000001</v>
      </c>
      <c r="F36" s="67">
        <f>'[2]October '!E15</f>
        <v>1565.7588333333329</v>
      </c>
      <c r="G36" s="101"/>
      <c r="H36" s="79"/>
      <c r="I36" s="93"/>
      <c r="J36" s="5"/>
      <c r="K36" s="122"/>
      <c r="L36" s="11" t="str">
        <f t="shared" si="0"/>
        <v>Tuesday</v>
      </c>
      <c r="M36" s="12">
        <f t="shared" si="0"/>
        <v>41555</v>
      </c>
      <c r="N36" s="67">
        <f>'[2]October '!L15</f>
        <v>6.468</v>
      </c>
      <c r="O36" s="67">
        <f>'[2]October '!M15</f>
        <v>3.9759999999999995</v>
      </c>
      <c r="P36" s="79">
        <f>'[2]October '!N15</f>
        <v>5.2231666666666667</v>
      </c>
      <c r="Q36" s="83"/>
      <c r="R36" s="83"/>
      <c r="S36" s="83"/>
      <c r="T36" s="131"/>
      <c r="U36" s="83"/>
      <c r="V36" s="122"/>
      <c r="W36" s="11" t="str">
        <f t="shared" si="1"/>
        <v>Tuesday</v>
      </c>
      <c r="X36" s="37">
        <f t="shared" si="1"/>
        <v>41555</v>
      </c>
      <c r="Y36" s="141">
        <f>'[2]October '!R15</f>
        <v>7.62</v>
      </c>
      <c r="Z36" s="139">
        <f>'[2]October '!S15</f>
        <v>6.93</v>
      </c>
      <c r="AA36" s="140">
        <f>'[2]October '!T15</f>
        <v>7.1560000000000006</v>
      </c>
      <c r="AB36" s="71">
        <f>'[2]October '!U15</f>
        <v>0</v>
      </c>
      <c r="AC36" s="67">
        <f>'[2]October '!V15</f>
        <v>0</v>
      </c>
      <c r="AD36" s="67">
        <f>'[2]October '!W15</f>
        <v>0</v>
      </c>
      <c r="AE36" s="83">
        <f>'[2]October '!X15</f>
        <v>51.181000000000004</v>
      </c>
      <c r="AF36" s="176">
        <f>'[2]October '!Y15</f>
        <v>0</v>
      </c>
      <c r="AG36" s="93"/>
    </row>
    <row r="37" spans="1:33">
      <c r="A37" s="122"/>
      <c r="B37" s="136" t="s">
        <v>4</v>
      </c>
      <c r="C37" s="12">
        <f t="shared" si="2"/>
        <v>41556</v>
      </c>
      <c r="D37" s="100">
        <f>'[2]October '!C16</f>
        <v>1571.3320000000001</v>
      </c>
      <c r="E37" s="67">
        <f>'[2]October '!D16</f>
        <v>951.55199999999991</v>
      </c>
      <c r="F37" s="67">
        <f>'[2]October '!E16</f>
        <v>1299.2116666666668</v>
      </c>
      <c r="G37" s="101"/>
      <c r="H37" s="79"/>
      <c r="I37" s="93"/>
      <c r="J37" s="5"/>
      <c r="K37" s="122"/>
      <c r="L37" s="11" t="str">
        <f t="shared" si="0"/>
        <v>Wednesday</v>
      </c>
      <c r="M37" s="12">
        <f t="shared" si="0"/>
        <v>41556</v>
      </c>
      <c r="N37" s="67">
        <f>'[2]October '!L16</f>
        <v>9.113999999999999</v>
      </c>
      <c r="O37" s="67">
        <f>'[2]October '!M16</f>
        <v>1.6239999999999999</v>
      </c>
      <c r="P37" s="79">
        <f>'[2]October '!N16</f>
        <v>4.5692500000000003</v>
      </c>
      <c r="Q37" s="83"/>
      <c r="R37" s="83"/>
      <c r="S37" s="83"/>
      <c r="T37" s="131"/>
      <c r="U37" s="83"/>
      <c r="V37" s="122"/>
      <c r="W37" s="11" t="str">
        <f t="shared" si="1"/>
        <v>Wednesday</v>
      </c>
      <c r="X37" s="37">
        <f t="shared" si="1"/>
        <v>41556</v>
      </c>
      <c r="Y37" s="141">
        <f>'[2]October '!R16</f>
        <v>7.36</v>
      </c>
      <c r="Z37" s="139">
        <f>'[2]October '!S16</f>
        <v>6.93</v>
      </c>
      <c r="AA37" s="140">
        <f>'[2]October '!T16</f>
        <v>7.113999999999999</v>
      </c>
      <c r="AB37" s="71">
        <f>'[2]October '!U16</f>
        <v>0</v>
      </c>
      <c r="AC37" s="67">
        <f>'[2]October '!V16</f>
        <v>0</v>
      </c>
      <c r="AD37" s="67">
        <f>'[2]October '!W16</f>
        <v>0</v>
      </c>
      <c r="AE37" s="83">
        <f>'[2]October '!X16</f>
        <v>49.395000000000003</v>
      </c>
      <c r="AF37" s="176">
        <f>'[2]October '!Y16</f>
        <v>0</v>
      </c>
      <c r="AG37" s="93"/>
    </row>
    <row r="38" spans="1:33">
      <c r="A38" s="122"/>
      <c r="B38" s="136" t="s">
        <v>5</v>
      </c>
      <c r="C38" s="12">
        <f t="shared" si="2"/>
        <v>41557</v>
      </c>
      <c r="D38" s="100">
        <f>'[2]October '!C17</f>
        <v>1681.316</v>
      </c>
      <c r="E38" s="67">
        <f>'[2]October '!D17</f>
        <v>93.844799999999992</v>
      </c>
      <c r="F38" s="67">
        <f>'[2]October '!E17</f>
        <v>1198.7716999999998</v>
      </c>
      <c r="G38" s="101"/>
      <c r="H38" s="79"/>
      <c r="I38" s="93"/>
      <c r="J38" s="5"/>
      <c r="K38" s="122"/>
      <c r="L38" s="11" t="str">
        <f t="shared" si="0"/>
        <v>Thursday</v>
      </c>
      <c r="M38" s="12">
        <f t="shared" si="0"/>
        <v>41557</v>
      </c>
      <c r="N38" s="67">
        <f>'[2]October '!L17</f>
        <v>8.26</v>
      </c>
      <c r="O38" s="67">
        <f>'[2]October '!M17</f>
        <v>4.1999999999999993</v>
      </c>
      <c r="P38" s="79">
        <f>'[2]October '!N17</f>
        <v>6.0643333333333347</v>
      </c>
      <c r="Q38" s="83"/>
      <c r="R38" s="83"/>
      <c r="S38" s="83"/>
      <c r="T38" s="131"/>
      <c r="U38" s="83"/>
      <c r="V38" s="122"/>
      <c r="W38" s="11" t="str">
        <f t="shared" si="1"/>
        <v>Thursday</v>
      </c>
      <c r="X38" s="37">
        <f t="shared" si="1"/>
        <v>41557</v>
      </c>
      <c r="Y38" s="141">
        <f>'[2]October '!R17</f>
        <v>8.26</v>
      </c>
      <c r="Z38" s="139">
        <f>'[2]October '!S17</f>
        <v>7.18</v>
      </c>
      <c r="AA38" s="140">
        <f>'[2]October '!T17</f>
        <v>8.1673333333333353</v>
      </c>
      <c r="AB38" s="71">
        <f>'[2]October '!U17</f>
        <v>0</v>
      </c>
      <c r="AC38" s="67">
        <f>'[2]October '!V17</f>
        <v>0</v>
      </c>
      <c r="AD38" s="67">
        <f>'[2]October '!W17</f>
        <v>0</v>
      </c>
      <c r="AE38" s="83">
        <f>'[2]October '!X17</f>
        <v>68.536000000000016</v>
      </c>
      <c r="AF38" s="176">
        <f>'[2]October '!Y17</f>
        <v>0</v>
      </c>
      <c r="AG38" s="93"/>
    </row>
    <row r="39" spans="1:33">
      <c r="A39" s="122"/>
      <c r="B39" s="136" t="s">
        <v>6</v>
      </c>
      <c r="C39" s="12">
        <f t="shared" si="2"/>
        <v>41558</v>
      </c>
      <c r="D39" s="100">
        <f>'[2]October '!C18</f>
        <v>1738.8</v>
      </c>
      <c r="E39" s="67">
        <f>'[2]October '!D18</f>
        <v>1384.9639999999999</v>
      </c>
      <c r="F39" s="67">
        <f>'[2]October '!E18</f>
        <v>1508.3798333333327</v>
      </c>
      <c r="G39" s="101"/>
      <c r="H39" s="79"/>
      <c r="I39" s="93"/>
      <c r="J39" s="5"/>
      <c r="K39" s="122"/>
      <c r="L39" s="11" t="str">
        <f t="shared" si="0"/>
        <v>Friday</v>
      </c>
      <c r="M39" s="12">
        <f t="shared" si="0"/>
        <v>41558</v>
      </c>
      <c r="N39" s="67">
        <f>'[2]October '!L18</f>
        <v>7.1399999999999988</v>
      </c>
      <c r="O39" s="67">
        <f>'[2]October '!M18</f>
        <v>4.1159999999999997</v>
      </c>
      <c r="P39" s="79">
        <f>'[2]October '!N18</f>
        <v>5.7399999999999993</v>
      </c>
      <c r="Q39" s="83"/>
      <c r="R39" s="83"/>
      <c r="S39" s="83"/>
      <c r="T39" s="131"/>
      <c r="U39" s="83"/>
      <c r="V39" s="122"/>
      <c r="W39" s="11" t="str">
        <f t="shared" si="1"/>
        <v>Friday</v>
      </c>
      <c r="X39" s="37">
        <f t="shared" si="1"/>
        <v>41558</v>
      </c>
      <c r="Y39" s="141">
        <f>'[2]October '!R18</f>
        <v>8.26</v>
      </c>
      <c r="Z39" s="139">
        <f>'[2]October '!S18</f>
        <v>7.37</v>
      </c>
      <c r="AA39" s="140">
        <f>'[2]October '!T18</f>
        <v>8.175454545454544</v>
      </c>
      <c r="AB39" s="71">
        <f>'[2]October '!U18</f>
        <v>0</v>
      </c>
      <c r="AC39" s="67">
        <f>'[2]October '!V18</f>
        <v>0</v>
      </c>
      <c r="AD39" s="67">
        <f>'[2]October '!W18</f>
        <v>0</v>
      </c>
      <c r="AE39" s="83">
        <f>'[2]October '!X18</f>
        <v>52.802000000000007</v>
      </c>
      <c r="AF39" s="176">
        <v>1</v>
      </c>
      <c r="AG39" s="93"/>
    </row>
    <row r="40" spans="1:33">
      <c r="A40" s="122"/>
      <c r="B40" s="136" t="s">
        <v>7</v>
      </c>
      <c r="C40" s="12">
        <f t="shared" si="2"/>
        <v>41559</v>
      </c>
      <c r="D40" s="100">
        <f>'[2]October '!C19</f>
        <v>1736.6999999999998</v>
      </c>
      <c r="E40" s="67">
        <f>'[2]October '!D19</f>
        <v>1299.6479999999999</v>
      </c>
      <c r="F40" s="67">
        <f>'[2]October '!E19</f>
        <v>1525.1156666666664</v>
      </c>
      <c r="G40" s="101"/>
      <c r="H40" s="79"/>
      <c r="I40" s="93"/>
      <c r="J40" s="5"/>
      <c r="K40" s="122"/>
      <c r="L40" s="11" t="str">
        <f t="shared" si="0"/>
        <v>Saturday</v>
      </c>
      <c r="M40" s="12">
        <f t="shared" si="0"/>
        <v>41559</v>
      </c>
      <c r="N40" s="67">
        <f>'[2]October '!L19</f>
        <v>9.3239999999999998</v>
      </c>
      <c r="O40" s="67">
        <f>'[2]October '!M19</f>
        <v>4.032</v>
      </c>
      <c r="P40" s="79">
        <f>'[2]October '!N19</f>
        <v>6.0223333333333331</v>
      </c>
      <c r="Q40" s="83"/>
      <c r="R40" s="83"/>
      <c r="S40" s="83"/>
      <c r="T40" s="131"/>
      <c r="U40" s="83"/>
      <c r="V40" s="122"/>
      <c r="W40" s="11" t="str">
        <f t="shared" si="1"/>
        <v>Saturday</v>
      </c>
      <c r="X40" s="37">
        <f t="shared" si="1"/>
        <v>41559</v>
      </c>
      <c r="Y40" s="141">
        <f>'[2]October '!R19</f>
        <v>8.25</v>
      </c>
      <c r="Z40" s="139">
        <f>'[2]October '!S19</f>
        <v>7.83</v>
      </c>
      <c r="AA40" s="140">
        <f>'[2]October '!T19</f>
        <v>8.1446153846153848</v>
      </c>
      <c r="AB40" s="71">
        <f>'[2]October '!U19</f>
        <v>0</v>
      </c>
      <c r="AC40" s="67">
        <f>'[2]October '!V19</f>
        <v>0</v>
      </c>
      <c r="AD40" s="67">
        <f>'[2]October '!W19</f>
        <v>0</v>
      </c>
      <c r="AE40" s="83">
        <f>'[2]October '!X19</f>
        <v>63.248000000000005</v>
      </c>
      <c r="AF40" s="176">
        <f>'[2]October '!Y19</f>
        <v>0</v>
      </c>
      <c r="AG40" s="93"/>
    </row>
    <row r="41" spans="1:33">
      <c r="A41" s="122"/>
      <c r="B41" s="136" t="s">
        <v>8</v>
      </c>
      <c r="C41" s="12">
        <f t="shared" si="2"/>
        <v>41560</v>
      </c>
      <c r="D41" s="100">
        <f>'[2]October '!C20</f>
        <v>1715.952</v>
      </c>
      <c r="E41" s="67">
        <f>'[2]October '!D20</f>
        <v>1309.8679999999999</v>
      </c>
      <c r="F41" s="67">
        <f>'[2]October '!E20</f>
        <v>1575.4188333333329</v>
      </c>
      <c r="G41" s="101"/>
      <c r="H41" s="79"/>
      <c r="I41" s="93"/>
      <c r="J41" s="5"/>
      <c r="K41" s="122"/>
      <c r="L41" s="11" t="str">
        <f t="shared" si="0"/>
        <v>Sunday</v>
      </c>
      <c r="M41" s="12">
        <f t="shared" si="0"/>
        <v>41560</v>
      </c>
      <c r="N41" s="67">
        <f>'[2]October '!L20</f>
        <v>9.94</v>
      </c>
      <c r="O41" s="67">
        <f>'[2]October '!M20</f>
        <v>4.6759999999999993</v>
      </c>
      <c r="P41" s="79">
        <f>'[2]October '!N20</f>
        <v>6.9895000000000005</v>
      </c>
      <c r="Q41" s="83"/>
      <c r="R41" s="83"/>
      <c r="S41" s="83"/>
      <c r="T41" s="131"/>
      <c r="U41" s="83"/>
      <c r="V41" s="122"/>
      <c r="W41" s="11" t="str">
        <f t="shared" si="1"/>
        <v>Sunday</v>
      </c>
      <c r="X41" s="37">
        <f t="shared" si="1"/>
        <v>41560</v>
      </c>
      <c r="Y41" s="141">
        <f>'[2]October '!R20</f>
        <v>8.24</v>
      </c>
      <c r="Z41" s="139">
        <f>'[2]October '!S20</f>
        <v>7.69</v>
      </c>
      <c r="AA41" s="140">
        <f>'[2]October '!T20</f>
        <v>7.9283333333333337</v>
      </c>
      <c r="AB41" s="71">
        <f>'[2]October '!U20</f>
        <v>0</v>
      </c>
      <c r="AC41" s="67">
        <f>'[2]October '!V20</f>
        <v>0</v>
      </c>
      <c r="AD41" s="67">
        <f>'[2]October '!W20</f>
        <v>0</v>
      </c>
      <c r="AE41" s="83">
        <f>'[2]October '!X20</f>
        <v>58.359000000000002</v>
      </c>
      <c r="AF41" s="176">
        <f>'[2]October '!Y20</f>
        <v>0</v>
      </c>
      <c r="AG41" s="93"/>
    </row>
    <row r="42" spans="1:33">
      <c r="A42" s="122"/>
      <c r="B42" s="136" t="s">
        <v>9</v>
      </c>
      <c r="C42" s="12">
        <f t="shared" si="2"/>
        <v>41561</v>
      </c>
      <c r="D42" s="100">
        <f>'[2]October '!C21</f>
        <v>1617.252</v>
      </c>
      <c r="E42" s="100">
        <f>'[2]October '!D21</f>
        <v>1405.6839999999997</v>
      </c>
      <c r="F42" s="100">
        <f>'[2]October '!E21</f>
        <v>1484.317333333333</v>
      </c>
      <c r="G42" s="101"/>
      <c r="H42" s="79"/>
      <c r="I42" s="93"/>
      <c r="J42" s="5"/>
      <c r="K42" s="122"/>
      <c r="L42" s="11" t="str">
        <f t="shared" si="0"/>
        <v>Monday</v>
      </c>
      <c r="M42" s="12">
        <f t="shared" si="0"/>
        <v>41561</v>
      </c>
      <c r="N42" s="67">
        <f>'[2]October '!L21</f>
        <v>6.6639999999999997</v>
      </c>
      <c r="O42" s="67">
        <f>'[2]October '!M21</f>
        <v>3.6679999999999997</v>
      </c>
      <c r="P42" s="79">
        <f>'[2]October '!N21</f>
        <v>5.1624999999999996</v>
      </c>
      <c r="Q42" s="83"/>
      <c r="R42" s="83"/>
      <c r="S42" s="83"/>
      <c r="T42" s="131"/>
      <c r="U42" s="83"/>
      <c r="V42" s="122"/>
      <c r="W42" s="11" t="str">
        <f t="shared" si="1"/>
        <v>Monday</v>
      </c>
      <c r="X42" s="37">
        <f t="shared" si="1"/>
        <v>41561</v>
      </c>
      <c r="Y42" s="141">
        <f>'[2]October '!R21</f>
        <v>7.97</v>
      </c>
      <c r="Z42" s="139">
        <f>'[2]October '!S21</f>
        <v>7.28</v>
      </c>
      <c r="AA42" s="140">
        <f>'[2]October '!T21</f>
        <v>7.560833333333334</v>
      </c>
      <c r="AB42" s="71">
        <f>'[2]October '!U21</f>
        <v>0</v>
      </c>
      <c r="AC42" s="67">
        <f>'[2]October '!V21</f>
        <v>0</v>
      </c>
      <c r="AD42" s="67">
        <f>'[2]October '!W21</f>
        <v>0</v>
      </c>
      <c r="AE42" s="83">
        <f>'[2]October '!X21</f>
        <v>58.713000000000001</v>
      </c>
      <c r="AF42" s="176">
        <f>'[2]October '!Y21</f>
        <v>0</v>
      </c>
      <c r="AG42" s="93"/>
    </row>
    <row r="43" spans="1:33">
      <c r="A43" s="122"/>
      <c r="B43" s="136" t="s">
        <v>10</v>
      </c>
      <c r="C43" s="12">
        <f t="shared" si="2"/>
        <v>41562</v>
      </c>
      <c r="D43" s="100">
        <f>'[2]October '!C22</f>
        <v>1674.4839999999999</v>
      </c>
      <c r="E43" s="100">
        <f>'[2]October '!D22</f>
        <v>1415.6519999999998</v>
      </c>
      <c r="F43" s="100">
        <f>'[2]October '!E22</f>
        <v>1495.2641666666666</v>
      </c>
      <c r="G43" s="101"/>
      <c r="H43" s="79"/>
      <c r="I43" s="93"/>
      <c r="J43" s="5"/>
      <c r="K43" s="122"/>
      <c r="L43" s="11" t="str">
        <f t="shared" si="0"/>
        <v>Tuesday</v>
      </c>
      <c r="M43" s="12">
        <f t="shared" si="0"/>
        <v>41562</v>
      </c>
      <c r="N43" s="67">
        <f>'[2]October '!L22</f>
        <v>7.6159999999999997</v>
      </c>
      <c r="O43" s="67">
        <f>'[2]October '!M22</f>
        <v>3.444</v>
      </c>
      <c r="P43" s="79">
        <f>'[2]October '!N22</f>
        <v>4.8708333333333327</v>
      </c>
      <c r="Q43" s="83"/>
      <c r="R43" s="83"/>
      <c r="S43" s="83"/>
      <c r="T43" s="131"/>
      <c r="U43" s="83"/>
      <c r="V43" s="122"/>
      <c r="W43" s="11" t="str">
        <f t="shared" si="1"/>
        <v>Tuesday</v>
      </c>
      <c r="X43" s="37">
        <f t="shared" si="1"/>
        <v>41562</v>
      </c>
      <c r="Y43" s="141">
        <f>'[2]October '!R22</f>
        <v>7.26</v>
      </c>
      <c r="Z43" s="139">
        <f>'[2]October '!S22</f>
        <v>6.85</v>
      </c>
      <c r="AA43" s="140">
        <f>'[2]October '!T22</f>
        <v>7.105833333333333</v>
      </c>
      <c r="AB43" s="71">
        <f>'[2]October '!U22</f>
        <v>0</v>
      </c>
      <c r="AC43" s="67">
        <f>'[2]October '!V22</f>
        <v>0</v>
      </c>
      <c r="AD43" s="67">
        <f>'[2]October '!W22</f>
        <v>0</v>
      </c>
      <c r="AE43" s="83">
        <f>'[2]October '!X22</f>
        <v>59.013999999999989</v>
      </c>
      <c r="AF43" s="176">
        <f>'[2]October '!Y22</f>
        <v>0</v>
      </c>
      <c r="AG43" s="93"/>
    </row>
    <row r="44" spans="1:33">
      <c r="A44" s="122"/>
      <c r="B44" s="136" t="s">
        <v>4</v>
      </c>
      <c r="C44" s="12">
        <f t="shared" si="2"/>
        <v>41563</v>
      </c>
      <c r="D44" s="100">
        <f>'[2]October '!C23</f>
        <v>1736.6999999999998</v>
      </c>
      <c r="E44" s="100">
        <f>'[2]October '!D23</f>
        <v>1396.5</v>
      </c>
      <c r="F44" s="100">
        <f>'[2]October '!E23</f>
        <v>1578.9281666666666</v>
      </c>
      <c r="G44" s="101"/>
      <c r="H44" s="79"/>
      <c r="I44" s="93"/>
      <c r="J44" s="5"/>
      <c r="K44" s="122"/>
      <c r="L44" s="11" t="str">
        <f t="shared" si="0"/>
        <v>Wednesday</v>
      </c>
      <c r="M44" s="12">
        <f t="shared" si="0"/>
        <v>41563</v>
      </c>
      <c r="N44" s="67">
        <f>'[2]October '!L23</f>
        <v>8.1479999999999997</v>
      </c>
      <c r="O44" s="67">
        <f>'[2]October '!M23</f>
        <v>3.5</v>
      </c>
      <c r="P44" s="79">
        <f>'[2]October '!N23</f>
        <v>5.3164999999999987</v>
      </c>
      <c r="Q44" s="83"/>
      <c r="R44" s="83"/>
      <c r="S44" s="83"/>
      <c r="T44" s="131"/>
      <c r="U44" s="83"/>
      <c r="V44" s="122"/>
      <c r="W44" s="11" t="str">
        <f t="shared" si="1"/>
        <v>Wednesday</v>
      </c>
      <c r="X44" s="37">
        <f t="shared" si="1"/>
        <v>41563</v>
      </c>
      <c r="Y44" s="141">
        <f>'[2]October '!R23</f>
        <v>6.91</v>
      </c>
      <c r="Z44" s="139">
        <f>'[2]October '!S23</f>
        <v>6.86</v>
      </c>
      <c r="AA44" s="140">
        <f>'[2]October '!T23</f>
        <v>6.8822222222222216</v>
      </c>
      <c r="AB44" s="71">
        <f>'[2]October '!U23</f>
        <v>0</v>
      </c>
      <c r="AC44" s="67">
        <f>'[2]October '!V23</f>
        <v>0</v>
      </c>
      <c r="AD44" s="67">
        <f>'[2]October '!W23</f>
        <v>0</v>
      </c>
      <c r="AE44" s="83">
        <f>'[2]October '!X23</f>
        <v>46.014000000000003</v>
      </c>
      <c r="AF44" s="176">
        <f>'[2]October '!Y23</f>
        <v>0</v>
      </c>
      <c r="AG44" s="93"/>
    </row>
    <row r="45" spans="1:33">
      <c r="A45" s="122"/>
      <c r="B45" s="136" t="s">
        <v>5</v>
      </c>
      <c r="C45" s="12">
        <f t="shared" si="2"/>
        <v>41564</v>
      </c>
      <c r="D45" s="100">
        <f>'[2]October '!C24</f>
        <v>1626.9679999999998</v>
      </c>
      <c r="E45" s="100">
        <f>'[2]October '!D24</f>
        <v>1392.8319999999999</v>
      </c>
      <c r="F45" s="100">
        <f>'[2]October '!E24</f>
        <v>1533.9065000000001</v>
      </c>
      <c r="G45" s="101"/>
      <c r="H45" s="79"/>
      <c r="I45" s="93"/>
      <c r="J45" s="5"/>
      <c r="K45" s="122"/>
      <c r="L45" s="11" t="str">
        <f t="shared" si="0"/>
        <v>Thursday</v>
      </c>
      <c r="M45" s="12">
        <f t="shared" si="0"/>
        <v>41564</v>
      </c>
      <c r="N45" s="67">
        <f>'[2]October '!L24</f>
        <v>11.06</v>
      </c>
      <c r="O45" s="67">
        <f>'[2]October '!M24</f>
        <v>4.508</v>
      </c>
      <c r="P45" s="79">
        <f>'[2]October '!N24</f>
        <v>6.0398333333333332</v>
      </c>
      <c r="Q45" s="83"/>
      <c r="R45" s="83"/>
      <c r="S45" s="83"/>
      <c r="T45" s="131"/>
      <c r="U45" s="83"/>
      <c r="V45" s="122"/>
      <c r="W45" s="11" t="str">
        <f t="shared" si="1"/>
        <v>Thursday</v>
      </c>
      <c r="X45" s="37">
        <f t="shared" si="1"/>
        <v>41564</v>
      </c>
      <c r="Y45" s="141">
        <f>'[2]October '!R24</f>
        <v>7.75</v>
      </c>
      <c r="Z45" s="139">
        <f>'[2]October '!S24</f>
        <v>6.85</v>
      </c>
      <c r="AA45" s="140">
        <f>'[2]October '!T24</f>
        <v>7.0906666666666656</v>
      </c>
      <c r="AB45" s="71">
        <f>'[2]October '!U24</f>
        <v>0</v>
      </c>
      <c r="AC45" s="67">
        <f>'[2]October '!V24</f>
        <v>0</v>
      </c>
      <c r="AD45" s="67">
        <f>'[2]October '!W24</f>
        <v>0</v>
      </c>
      <c r="AE45" s="83">
        <f>'[2]October '!X24</f>
        <v>53.204000000000001</v>
      </c>
      <c r="AF45" s="176">
        <f>'[2]October '!Y24</f>
        <v>0</v>
      </c>
      <c r="AG45" s="93"/>
    </row>
    <row r="46" spans="1:33">
      <c r="A46" s="122"/>
      <c r="B46" s="136" t="s">
        <v>6</v>
      </c>
      <c r="C46" s="12">
        <f t="shared" si="2"/>
        <v>41565</v>
      </c>
      <c r="D46" s="100">
        <f>'[2]October '!C25</f>
        <v>1832.5159999999998</v>
      </c>
      <c r="E46" s="100">
        <f>'[2]October '!D25</f>
        <v>1369.732</v>
      </c>
      <c r="F46" s="100">
        <f>'[2]October '!E25</f>
        <v>1582.8248333333329</v>
      </c>
      <c r="G46" s="101"/>
      <c r="H46" s="79"/>
      <c r="I46" s="93"/>
      <c r="J46" s="5"/>
      <c r="K46" s="122"/>
      <c r="L46" s="11" t="str">
        <f t="shared" si="0"/>
        <v>Friday</v>
      </c>
      <c r="M46" s="12">
        <f t="shared" si="0"/>
        <v>41565</v>
      </c>
      <c r="N46" s="67">
        <f>'[2]October '!L25</f>
        <v>9.3239999999999998</v>
      </c>
      <c r="O46" s="67">
        <f>'[2]October '!M25</f>
        <v>3.1919999999999997</v>
      </c>
      <c r="P46" s="79">
        <f>'[2]October '!N25</f>
        <v>5.2733333333333317</v>
      </c>
      <c r="Q46" s="83"/>
      <c r="R46" s="83"/>
      <c r="S46" s="83"/>
      <c r="T46" s="131"/>
      <c r="U46" s="83"/>
      <c r="V46" s="122"/>
      <c r="W46" s="11" t="str">
        <f t="shared" si="1"/>
        <v>Friday</v>
      </c>
      <c r="X46" s="37">
        <f t="shared" si="1"/>
        <v>41565</v>
      </c>
      <c r="Y46" s="141">
        <f>'[2]October '!R25</f>
        <v>8.14</v>
      </c>
      <c r="Z46" s="139">
        <f>'[2]October '!S25</f>
        <v>6.85</v>
      </c>
      <c r="AA46" s="140">
        <f>'[2]October '!T25</f>
        <v>7.1557894736842114</v>
      </c>
      <c r="AB46" s="71">
        <f>'[2]October '!U25</f>
        <v>0</v>
      </c>
      <c r="AC46" s="67">
        <f>'[2]October '!V25</f>
        <v>0</v>
      </c>
      <c r="AD46" s="67">
        <f>'[2]October '!W25</f>
        <v>0</v>
      </c>
      <c r="AE46" s="83">
        <f>'[2]October '!X25</f>
        <v>67.075999999999993</v>
      </c>
      <c r="AF46" s="176">
        <f>'[2]October '!Y25</f>
        <v>0</v>
      </c>
      <c r="AG46" s="93"/>
    </row>
    <row r="47" spans="1:33">
      <c r="A47" s="122"/>
      <c r="B47" s="136" t="s">
        <v>7</v>
      </c>
      <c r="C47" s="12">
        <f t="shared" si="2"/>
        <v>41566</v>
      </c>
      <c r="D47" s="100">
        <f>'[2]October '!C26</f>
        <v>1875.8320000000001</v>
      </c>
      <c r="E47" s="100">
        <f>'[2]October '!D26</f>
        <v>1418.816</v>
      </c>
      <c r="F47" s="100">
        <f>'[2]October '!E26</f>
        <v>1657.5393333333334</v>
      </c>
      <c r="G47" s="101"/>
      <c r="H47" s="79"/>
      <c r="I47" s="93"/>
      <c r="J47" s="5"/>
      <c r="K47" s="122"/>
      <c r="L47" s="11" t="str">
        <f t="shared" si="0"/>
        <v>Saturday</v>
      </c>
      <c r="M47" s="12">
        <f t="shared" si="0"/>
        <v>41566</v>
      </c>
      <c r="N47" s="67">
        <f>'[2]October '!L26</f>
        <v>9.66</v>
      </c>
      <c r="O47" s="67">
        <f>'[2]October '!M26</f>
        <v>5.0679999999999996</v>
      </c>
      <c r="P47" s="79">
        <f>'[2]October '!N26</f>
        <v>6.1879999999999979</v>
      </c>
      <c r="Q47" s="83"/>
      <c r="R47" s="83"/>
      <c r="S47" s="83"/>
      <c r="T47" s="131"/>
      <c r="U47" s="83"/>
      <c r="V47" s="122"/>
      <c r="W47" s="11" t="str">
        <f t="shared" si="1"/>
        <v>Saturday</v>
      </c>
      <c r="X47" s="37">
        <f t="shared" si="1"/>
        <v>41566</v>
      </c>
      <c r="Y47" s="141">
        <f>'[2]October '!R26</f>
        <v>8.23</v>
      </c>
      <c r="Z47" s="139">
        <f>'[2]October '!S26</f>
        <v>7.61</v>
      </c>
      <c r="AA47" s="140">
        <f>'[2]October '!T26</f>
        <v>8.0669230769230769</v>
      </c>
      <c r="AB47" s="71">
        <f>'[2]October '!U26</f>
        <v>0</v>
      </c>
      <c r="AC47" s="67">
        <f>'[2]October '!V26</f>
        <v>0</v>
      </c>
      <c r="AD47" s="67">
        <f>'[2]October '!W26</f>
        <v>0</v>
      </c>
      <c r="AE47" s="83">
        <f>'[2]October '!X26</f>
        <v>59.305000000000007</v>
      </c>
      <c r="AF47" s="176">
        <f>'[2]October '!Y26</f>
        <v>0</v>
      </c>
      <c r="AG47" s="93"/>
    </row>
    <row r="48" spans="1:33">
      <c r="A48" s="122"/>
      <c r="B48" s="136" t="s">
        <v>8</v>
      </c>
      <c r="C48" s="12">
        <f t="shared" si="2"/>
        <v>41567</v>
      </c>
      <c r="D48" s="100">
        <f>'[2]October '!C27</f>
        <v>1835.1479999999997</v>
      </c>
      <c r="E48" s="100">
        <f>'[2]October '!D27</f>
        <v>1495.9839999999999</v>
      </c>
      <c r="F48" s="100">
        <f>'[2]October '!E27</f>
        <v>1689.0148333333327</v>
      </c>
      <c r="G48" s="101"/>
      <c r="H48" s="79"/>
      <c r="I48" s="93"/>
      <c r="J48" s="5"/>
      <c r="K48" s="122"/>
      <c r="L48" s="11" t="str">
        <f t="shared" si="0"/>
        <v>Sunday</v>
      </c>
      <c r="M48" s="12">
        <f t="shared" si="0"/>
        <v>41567</v>
      </c>
      <c r="N48" s="67">
        <f>'[2]October '!L27</f>
        <v>8.7919999999999998</v>
      </c>
      <c r="O48" s="67">
        <f>'[2]October '!M27</f>
        <v>6.1319999999999997</v>
      </c>
      <c r="P48" s="79">
        <f>'[2]October '!N27</f>
        <v>7.4176666666666664</v>
      </c>
      <c r="Q48" s="83"/>
      <c r="R48" s="83"/>
      <c r="S48" s="83"/>
      <c r="T48" s="131"/>
      <c r="U48" s="83"/>
      <c r="V48" s="122"/>
      <c r="W48" s="11" t="str">
        <f t="shared" si="1"/>
        <v>Sunday</v>
      </c>
      <c r="X48" s="37">
        <f t="shared" si="1"/>
        <v>41567</v>
      </c>
      <c r="Y48" s="141">
        <f>'[2]October '!R27</f>
        <v>8.24</v>
      </c>
      <c r="Z48" s="139">
        <f>'[2]October '!S27</f>
        <v>8.0500000000000007</v>
      </c>
      <c r="AA48" s="140">
        <f>'[2]October '!T27</f>
        <v>8.1650000000000009</v>
      </c>
      <c r="AB48" s="71">
        <f>'[2]October '!U27</f>
        <v>0</v>
      </c>
      <c r="AC48" s="67">
        <f>'[2]October '!V27</f>
        <v>0</v>
      </c>
      <c r="AD48" s="67">
        <f>'[2]October '!W27</f>
        <v>0</v>
      </c>
      <c r="AE48" s="83">
        <f>'[2]October '!X27</f>
        <v>58.591999999999999</v>
      </c>
      <c r="AF48" s="176">
        <f>'[2]October '!Y27</f>
        <v>0</v>
      </c>
      <c r="AG48" s="93"/>
    </row>
    <row r="49" spans="1:37">
      <c r="A49" s="122"/>
      <c r="B49" s="136" t="s">
        <v>9</v>
      </c>
      <c r="C49" s="12">
        <f t="shared" si="2"/>
        <v>41568</v>
      </c>
      <c r="D49" s="100">
        <f>'[2]October '!C28</f>
        <v>1797.6</v>
      </c>
      <c r="E49" s="100">
        <f>'[2]October '!D28</f>
        <v>1483.1320000000001</v>
      </c>
      <c r="F49" s="100">
        <f>'[2]October '!E28</f>
        <v>1642.5278333333335</v>
      </c>
      <c r="G49" s="101"/>
      <c r="H49" s="79"/>
      <c r="I49" s="93"/>
      <c r="J49" s="5"/>
      <c r="K49" s="122"/>
      <c r="L49" s="11" t="str">
        <f t="shared" si="0"/>
        <v>Monday</v>
      </c>
      <c r="M49" s="12">
        <f t="shared" si="0"/>
        <v>41568</v>
      </c>
      <c r="N49" s="67">
        <f>'[2]October '!L28</f>
        <v>11.367999999999999</v>
      </c>
      <c r="O49" s="67">
        <f>'[2]October '!M28</f>
        <v>6.2439999999999998</v>
      </c>
      <c r="P49" s="79">
        <f>'[2]October '!N28</f>
        <v>7.9695000000000018</v>
      </c>
      <c r="Q49" s="83"/>
      <c r="R49" s="83"/>
      <c r="S49" s="83"/>
      <c r="T49" s="131"/>
      <c r="U49" s="83"/>
      <c r="V49" s="122"/>
      <c r="W49" s="11" t="str">
        <f t="shared" si="1"/>
        <v>Monday</v>
      </c>
      <c r="X49" s="37">
        <f t="shared" si="1"/>
        <v>41568</v>
      </c>
      <c r="Y49" s="141">
        <f>'[2]October '!R28</f>
        <v>8.24</v>
      </c>
      <c r="Z49" s="139">
        <f>'[2]October '!S28</f>
        <v>8.09</v>
      </c>
      <c r="AA49" s="140">
        <f>'[2]October '!T28</f>
        <v>8.173333333333332</v>
      </c>
      <c r="AB49" s="71">
        <f>'[2]October '!U28</f>
        <v>0</v>
      </c>
      <c r="AC49" s="67">
        <f>'[2]October '!V28</f>
        <v>0</v>
      </c>
      <c r="AD49" s="67">
        <f>'[2]October '!W28</f>
        <v>0</v>
      </c>
      <c r="AE49" s="83">
        <f>'[2]October '!X28</f>
        <v>72.952999999999975</v>
      </c>
      <c r="AF49" s="176">
        <f>'[2]October '!Y28</f>
        <v>0</v>
      </c>
      <c r="AG49" s="93"/>
    </row>
    <row r="50" spans="1:37">
      <c r="A50" s="122"/>
      <c r="B50" s="136" t="s">
        <v>10</v>
      </c>
      <c r="C50" s="12">
        <f t="shared" si="2"/>
        <v>41569</v>
      </c>
      <c r="D50" s="100">
        <f>'[2]October '!C29</f>
        <v>1786.5679999999998</v>
      </c>
      <c r="E50" s="100">
        <f>'[2]October '!D29</f>
        <v>1531.432</v>
      </c>
      <c r="F50" s="100">
        <f>'[2]October '!E29</f>
        <v>1651.2474999999999</v>
      </c>
      <c r="G50" s="101"/>
      <c r="H50" s="79"/>
      <c r="I50" s="93"/>
      <c r="J50" s="5"/>
      <c r="K50" s="122"/>
      <c r="L50" s="11" t="str">
        <f t="shared" si="0"/>
        <v>Tuesday</v>
      </c>
      <c r="M50" s="12">
        <f t="shared" si="0"/>
        <v>41569</v>
      </c>
      <c r="N50" s="67">
        <f>'[2]October '!L29</f>
        <v>9.0439999999999987</v>
      </c>
      <c r="O50" s="67">
        <f>'[2]October '!M29</f>
        <v>5.5439999999999996</v>
      </c>
      <c r="P50" s="79">
        <f>'[2]October '!N29</f>
        <v>6.9731666666666667</v>
      </c>
      <c r="Q50" s="83"/>
      <c r="R50" s="83"/>
      <c r="S50" s="83"/>
      <c r="T50" s="131"/>
      <c r="U50" s="83"/>
      <c r="V50" s="122"/>
      <c r="W50" s="11" t="str">
        <f t="shared" si="1"/>
        <v>Tuesday</v>
      </c>
      <c r="X50" s="37">
        <f t="shared" si="1"/>
        <v>41569</v>
      </c>
      <c r="Y50" s="141">
        <f>'[2]October '!R29</f>
        <v>8.25</v>
      </c>
      <c r="Z50" s="139">
        <f>'[2]October '!S29</f>
        <v>7.57</v>
      </c>
      <c r="AA50" s="140">
        <f>'[2]October '!T29</f>
        <v>8.0549999999999997</v>
      </c>
      <c r="AB50" s="71">
        <f>'[2]October '!U29</f>
        <v>0</v>
      </c>
      <c r="AC50" s="67">
        <f>'[2]October '!V29</f>
        <v>0</v>
      </c>
      <c r="AD50" s="67">
        <f>'[2]October '!W29</f>
        <v>0</v>
      </c>
      <c r="AE50" s="83">
        <f>'[2]October '!X29</f>
        <v>77.784999999999997</v>
      </c>
      <c r="AF50" s="176">
        <f>'[2]October '!Y29</f>
        <v>0</v>
      </c>
      <c r="AG50" s="93"/>
    </row>
    <row r="51" spans="1:37">
      <c r="A51" s="122"/>
      <c r="B51" s="136" t="s">
        <v>4</v>
      </c>
      <c r="C51" s="12">
        <f t="shared" si="2"/>
        <v>41570</v>
      </c>
      <c r="D51" s="100">
        <f>'[2]October '!C30</f>
        <v>1695.232</v>
      </c>
      <c r="E51" s="100">
        <f>'[2]October '!D30</f>
        <v>1434.3</v>
      </c>
      <c r="F51" s="100">
        <f>'[2]October '!E30</f>
        <v>1570.2656666666669</v>
      </c>
      <c r="G51" s="101"/>
      <c r="H51" s="79"/>
      <c r="I51" s="93"/>
      <c r="J51" s="5"/>
      <c r="K51" s="122"/>
      <c r="L51" s="11" t="str">
        <f t="shared" si="0"/>
        <v>Wednesday</v>
      </c>
      <c r="M51" s="12">
        <f t="shared" si="0"/>
        <v>41570</v>
      </c>
      <c r="N51" s="67">
        <f>'[2]October '!L30</f>
        <v>11.032</v>
      </c>
      <c r="O51" s="67">
        <f>'[2]October '!M30</f>
        <v>5.0679999999999996</v>
      </c>
      <c r="P51" s="79">
        <f>'[2]October '!N30</f>
        <v>7.8575000000000008</v>
      </c>
      <c r="Q51" s="83"/>
      <c r="R51" s="83"/>
      <c r="S51" s="83"/>
      <c r="T51" s="131"/>
      <c r="U51" s="83"/>
      <c r="V51" s="122"/>
      <c r="W51" s="11" t="str">
        <f t="shared" si="1"/>
        <v>Wednesday</v>
      </c>
      <c r="X51" s="37">
        <f t="shared" si="1"/>
        <v>41570</v>
      </c>
      <c r="Y51" s="141">
        <f>'[2]October '!R30</f>
        <v>8.34</v>
      </c>
      <c r="Z51" s="139">
        <f>'[2]October '!S30</f>
        <v>6.92</v>
      </c>
      <c r="AA51" s="140">
        <f>'[2]October '!T30</f>
        <v>7.144000000000001</v>
      </c>
      <c r="AB51" s="71">
        <f>'[2]October '!U30</f>
        <v>0</v>
      </c>
      <c r="AC51" s="67">
        <f>'[2]October '!V30</f>
        <v>0</v>
      </c>
      <c r="AD51" s="67">
        <f>'[2]October '!W30</f>
        <v>0</v>
      </c>
      <c r="AE51" s="83">
        <f>'[2]October '!X30</f>
        <v>62.690000000000005</v>
      </c>
      <c r="AF51" s="176">
        <f>'[2]October '!Y30</f>
        <v>1</v>
      </c>
      <c r="AG51" s="93"/>
    </row>
    <row r="52" spans="1:37">
      <c r="A52" s="122"/>
      <c r="B52" s="136" t="s">
        <v>5</v>
      </c>
      <c r="C52" s="12">
        <f t="shared" si="2"/>
        <v>41571</v>
      </c>
      <c r="D52" s="100">
        <f>'[2]October '!C31</f>
        <v>1594.9639999999999</v>
      </c>
      <c r="E52" s="100">
        <f>'[2]October '!D31</f>
        <v>0</v>
      </c>
      <c r="F52" s="100">
        <f>'[2]October '!E31</f>
        <v>1163.7079999999999</v>
      </c>
      <c r="G52" s="101"/>
      <c r="H52" s="134"/>
      <c r="I52" s="93"/>
      <c r="J52" s="5"/>
      <c r="K52" s="122"/>
      <c r="L52" s="11" t="str">
        <f t="shared" si="0"/>
        <v>Thursday</v>
      </c>
      <c r="M52" s="12">
        <f t="shared" si="0"/>
        <v>41571</v>
      </c>
      <c r="N52" s="67">
        <f>'[2]October '!L31</f>
        <v>7.8679999999999994</v>
      </c>
      <c r="O52" s="67">
        <f>'[2]October '!M31</f>
        <v>1.26</v>
      </c>
      <c r="P52" s="79">
        <f>'[2]October '!N31</f>
        <v>5.3655000000000008</v>
      </c>
      <c r="Q52" s="83"/>
      <c r="R52" s="83"/>
      <c r="S52" s="83"/>
      <c r="T52" s="131"/>
      <c r="U52" s="83"/>
      <c r="V52" s="122"/>
      <c r="W52" s="11" t="str">
        <f t="shared" si="1"/>
        <v>Thursday</v>
      </c>
      <c r="X52" s="37">
        <f t="shared" si="1"/>
        <v>41571</v>
      </c>
      <c r="Y52" s="141">
        <f>'[2]October '!R31</f>
        <v>7.9</v>
      </c>
      <c r="Z52" s="139">
        <f>'[2]October '!S31</f>
        <v>6.85</v>
      </c>
      <c r="AA52" s="140">
        <f>'[2]October '!T31</f>
        <v>7.2106250000000012</v>
      </c>
      <c r="AB52" s="71">
        <f>'[2]October '!U31</f>
        <v>0</v>
      </c>
      <c r="AC52" s="67">
        <f>'[2]October '!V31</f>
        <v>0</v>
      </c>
      <c r="AD52" s="67">
        <f>'[2]October '!W31</f>
        <v>0</v>
      </c>
      <c r="AE52" s="83">
        <f>'[2]October '!X31</f>
        <v>51.597999999999999</v>
      </c>
      <c r="AF52" s="176">
        <f>'[2]October '!Y31</f>
        <v>0</v>
      </c>
      <c r="AG52" s="93"/>
    </row>
    <row r="53" spans="1:37">
      <c r="A53" s="122"/>
      <c r="B53" s="136" t="s">
        <v>6</v>
      </c>
      <c r="C53" s="12">
        <f t="shared" si="2"/>
        <v>41572</v>
      </c>
      <c r="D53" s="100">
        <f>'[2]October '!C32</f>
        <v>1587.0679999999998</v>
      </c>
      <c r="E53" s="100">
        <f>'[2]October '!D32</f>
        <v>0</v>
      </c>
      <c r="F53" s="100">
        <f>'[2]October '!E32</f>
        <v>102.55116666666666</v>
      </c>
      <c r="G53" s="138"/>
      <c r="H53" s="137"/>
      <c r="I53" s="93"/>
      <c r="J53" s="5"/>
      <c r="K53" s="122"/>
      <c r="L53" s="11" t="str">
        <f t="shared" si="0"/>
        <v>Friday</v>
      </c>
      <c r="M53" s="12">
        <f t="shared" si="0"/>
        <v>41572</v>
      </c>
      <c r="N53" s="67">
        <f>'[2]October '!L32</f>
        <v>19.655999999999999</v>
      </c>
      <c r="O53" s="67">
        <f>'[2]October '!M32</f>
        <v>0.92399999999999993</v>
      </c>
      <c r="P53" s="79">
        <f>'[2]October '!N32</f>
        <v>4.2443333333333326</v>
      </c>
      <c r="Q53" s="83"/>
      <c r="R53" s="83"/>
      <c r="S53" s="83"/>
      <c r="T53" s="131"/>
      <c r="U53" s="83"/>
      <c r="V53" s="122"/>
      <c r="W53" s="11" t="str">
        <f t="shared" si="1"/>
        <v>Friday</v>
      </c>
      <c r="X53" s="37">
        <f t="shared" si="1"/>
        <v>41572</v>
      </c>
      <c r="Y53" s="141">
        <f>'[2]October '!R32</f>
        <v>8.11</v>
      </c>
      <c r="Z53" s="139">
        <f>'[2]October '!S32</f>
        <v>7.01</v>
      </c>
      <c r="AA53" s="140">
        <f>'[2]October '!T32</f>
        <v>7.4371428571428577</v>
      </c>
      <c r="AB53" s="71">
        <f>'[2]October '!U32</f>
        <v>0</v>
      </c>
      <c r="AC53" s="67">
        <f>'[2]October '!V32</f>
        <v>0</v>
      </c>
      <c r="AD53" s="67">
        <f>'[2]October '!W32</f>
        <v>0</v>
      </c>
      <c r="AE53" s="83">
        <f>'[2]October '!X32</f>
        <v>26.233999999999998</v>
      </c>
      <c r="AF53" s="176">
        <f>'[2]October '!Y32</f>
        <v>0</v>
      </c>
      <c r="AG53" s="93"/>
    </row>
    <row r="54" spans="1:37">
      <c r="A54" s="122"/>
      <c r="B54" s="136" t="s">
        <v>7</v>
      </c>
      <c r="C54" s="12">
        <f t="shared" si="2"/>
        <v>41573</v>
      </c>
      <c r="D54" s="100">
        <f>'[2]October '!C33</f>
        <v>1952.4679999999996</v>
      </c>
      <c r="E54" s="100">
        <f>'[2]October '!D33</f>
        <v>19.690159999999999</v>
      </c>
      <c r="F54" s="100">
        <f>'[2]October '!E33</f>
        <v>1228.1654233333334</v>
      </c>
      <c r="G54" s="101"/>
      <c r="H54" s="79"/>
      <c r="I54" s="93"/>
      <c r="J54" s="5"/>
      <c r="K54" s="122"/>
      <c r="L54" s="11" t="str">
        <f t="shared" si="0"/>
        <v>Saturday</v>
      </c>
      <c r="M54" s="12">
        <f t="shared" si="0"/>
        <v>41573</v>
      </c>
      <c r="N54" s="67">
        <f>'[2]October '!L33</f>
        <v>10.276</v>
      </c>
      <c r="O54" s="67">
        <f>'[2]October '!M33</f>
        <v>4.452</v>
      </c>
      <c r="P54" s="79">
        <f>'[2]October '!N33</f>
        <v>5.5778333333333352</v>
      </c>
      <c r="Q54" s="83"/>
      <c r="R54" s="83"/>
      <c r="S54" s="83"/>
      <c r="T54" s="131"/>
      <c r="U54" s="83"/>
      <c r="V54" s="122"/>
      <c r="W54" s="11" t="str">
        <f t="shared" si="1"/>
        <v>Saturday</v>
      </c>
      <c r="X54" s="37">
        <f t="shared" si="1"/>
        <v>41573</v>
      </c>
      <c r="Y54" s="141">
        <f>'[2]October '!R33</f>
        <v>8.25</v>
      </c>
      <c r="Z54" s="139">
        <f>'[2]October '!S33</f>
        <v>8.1</v>
      </c>
      <c r="AA54" s="140">
        <f>'[2]October '!T33</f>
        <v>8.2311111111111117</v>
      </c>
      <c r="AB54" s="71">
        <f>'[2]October '!U33</f>
        <v>0</v>
      </c>
      <c r="AC54" s="67">
        <f>'[2]October '!V33</f>
        <v>0</v>
      </c>
      <c r="AD54" s="67">
        <f>'[2]October '!W33</f>
        <v>0</v>
      </c>
      <c r="AE54" s="83">
        <f>'[2]October '!X33</f>
        <v>48.940999999999995</v>
      </c>
      <c r="AF54" s="176">
        <f>'[2]October '!Y33</f>
        <v>0</v>
      </c>
      <c r="AG54" s="93"/>
    </row>
    <row r="55" spans="1:37">
      <c r="A55" s="122"/>
      <c r="B55" s="136" t="s">
        <v>8</v>
      </c>
      <c r="C55" s="12">
        <f t="shared" si="2"/>
        <v>41574</v>
      </c>
      <c r="D55" s="100">
        <f>'[2]October '!C34</f>
        <v>1714.1320000000001</v>
      </c>
      <c r="E55" s="100">
        <f>'[2]October '!D34</f>
        <v>1015.0839999999998</v>
      </c>
      <c r="F55" s="100">
        <f>'[2]October '!E34</f>
        <v>1412.5591666666664</v>
      </c>
      <c r="G55" s="101"/>
      <c r="H55" s="79"/>
      <c r="I55" s="93"/>
      <c r="J55" s="5"/>
      <c r="K55" s="122"/>
      <c r="L55" s="11" t="str">
        <f t="shared" si="0"/>
        <v>Sunday</v>
      </c>
      <c r="M55" s="12">
        <f t="shared" si="0"/>
        <v>41574</v>
      </c>
      <c r="N55" s="67">
        <f>'[2]October '!L34</f>
        <v>8.26</v>
      </c>
      <c r="O55" s="67">
        <f>'[2]October '!M34</f>
        <v>4.1159999999999997</v>
      </c>
      <c r="P55" s="79">
        <f>'[2]October '!N34</f>
        <v>6.0713333333333317</v>
      </c>
      <c r="Q55" s="83"/>
      <c r="R55" s="83"/>
      <c r="S55" s="83"/>
      <c r="T55" s="131"/>
      <c r="U55" s="83"/>
      <c r="V55" s="122"/>
      <c r="W55" s="11" t="str">
        <f t="shared" si="1"/>
        <v>Sunday</v>
      </c>
      <c r="X55" s="37">
        <f t="shared" si="1"/>
        <v>41574</v>
      </c>
      <c r="Y55" s="141">
        <f>'[2]October '!R34</f>
        <v>8.26</v>
      </c>
      <c r="Z55" s="139">
        <f>'[2]October '!S34</f>
        <v>8.25</v>
      </c>
      <c r="AA55" s="140">
        <f>'[2]October '!T34</f>
        <v>8.254545454545454</v>
      </c>
      <c r="AB55" s="71">
        <f>'[2]October '!U34</f>
        <v>0</v>
      </c>
      <c r="AC55" s="67">
        <f>'[2]October '!V34</f>
        <v>0</v>
      </c>
      <c r="AD55" s="67">
        <f>'[2]October '!W34</f>
        <v>0</v>
      </c>
      <c r="AE55" s="83">
        <f>'[2]October '!X34</f>
        <v>50.532000000000011</v>
      </c>
      <c r="AF55" s="176">
        <f>'[2]October '!Y34</f>
        <v>0</v>
      </c>
      <c r="AG55" s="93"/>
    </row>
    <row r="56" spans="1:37">
      <c r="A56" s="122"/>
      <c r="B56" s="136" t="s">
        <v>9</v>
      </c>
      <c r="C56" s="12">
        <f t="shared" si="2"/>
        <v>41575</v>
      </c>
      <c r="D56" s="100">
        <f>'[2]October '!C35</f>
        <v>1943.2839999999999</v>
      </c>
      <c r="E56" s="100">
        <f>'[2]October '!D35</f>
        <v>1698.8999999999999</v>
      </c>
      <c r="F56" s="100">
        <f>'[2]October '!E35</f>
        <v>1793.0418333333332</v>
      </c>
      <c r="G56" s="101"/>
      <c r="H56" s="79"/>
      <c r="I56" s="93"/>
      <c r="J56" s="5"/>
      <c r="K56" s="122"/>
      <c r="L56" s="11" t="str">
        <f t="shared" si="0"/>
        <v>Monday</v>
      </c>
      <c r="M56" s="12">
        <f t="shared" si="0"/>
        <v>41575</v>
      </c>
      <c r="N56" s="67">
        <f>'[2]October '!L35</f>
        <v>8.7079999999999984</v>
      </c>
      <c r="O56" s="67">
        <f>'[2]October '!M35</f>
        <v>6.048</v>
      </c>
      <c r="P56" s="79">
        <f>'[2]October '!N35</f>
        <v>7.343</v>
      </c>
      <c r="Q56" s="83"/>
      <c r="R56" s="83"/>
      <c r="S56" s="83"/>
      <c r="T56" s="131"/>
      <c r="U56" s="83"/>
      <c r="V56" s="122"/>
      <c r="W56" s="11" t="str">
        <f t="shared" si="1"/>
        <v>Monday</v>
      </c>
      <c r="X56" s="37">
        <f t="shared" si="1"/>
        <v>41575</v>
      </c>
      <c r="Y56" s="141">
        <f>'[2]October '!R35</f>
        <v>8.26</v>
      </c>
      <c r="Z56" s="139">
        <f>'[2]October '!S35</f>
        <v>8.2200000000000006</v>
      </c>
      <c r="AA56" s="140">
        <f>'[2]October '!T35</f>
        <v>8.2481818181818181</v>
      </c>
      <c r="AB56" s="71">
        <f>'[2]October '!U35</f>
        <v>0</v>
      </c>
      <c r="AC56" s="67">
        <f>'[2]October '!V35</f>
        <v>0</v>
      </c>
      <c r="AD56" s="67">
        <f>'[2]October '!W35</f>
        <v>0</v>
      </c>
      <c r="AE56" s="83">
        <f>'[2]October '!X35</f>
        <v>50.271000000000001</v>
      </c>
      <c r="AF56" s="176">
        <f>'[2]October '!Y35</f>
        <v>0</v>
      </c>
      <c r="AG56" s="93"/>
    </row>
    <row r="57" spans="1:37">
      <c r="A57" s="122"/>
      <c r="B57" s="136" t="s">
        <v>10</v>
      </c>
      <c r="C57" s="12">
        <f t="shared" si="2"/>
        <v>41576</v>
      </c>
      <c r="D57" s="100">
        <f>'[2]October '!C36</f>
        <v>2064.0479999999998</v>
      </c>
      <c r="E57" s="100">
        <f>'[2]October '!D36</f>
        <v>1454.5160000000001</v>
      </c>
      <c r="F57" s="100">
        <f>'[2]October '!E36</f>
        <v>1735.51</v>
      </c>
      <c r="G57" s="101"/>
      <c r="H57" s="79"/>
      <c r="I57" s="93"/>
      <c r="J57" s="5"/>
      <c r="K57" s="122"/>
      <c r="L57" s="11" t="str">
        <f t="shared" si="0"/>
        <v>Tuesday</v>
      </c>
      <c r="M57" s="12">
        <f t="shared" si="0"/>
        <v>41576</v>
      </c>
      <c r="N57" s="67">
        <f>'[2]October '!L36</f>
        <v>9.2399999999999984</v>
      </c>
      <c r="O57" s="67">
        <f>'[2]October '!M36</f>
        <v>5.9639999999999995</v>
      </c>
      <c r="P57" s="79">
        <f>'[2]October '!N36</f>
        <v>7.343</v>
      </c>
      <c r="Q57" s="83"/>
      <c r="R57" s="83"/>
      <c r="S57" s="83"/>
      <c r="T57" s="131"/>
      <c r="U57" s="83"/>
      <c r="V57" s="122"/>
      <c r="W57" s="11" t="str">
        <f t="shared" si="1"/>
        <v>Tuesday</v>
      </c>
      <c r="X57" s="37">
        <f t="shared" si="1"/>
        <v>41576</v>
      </c>
      <c r="Y57" s="141">
        <f>'[2]October '!R36</f>
        <v>8.2100000000000009</v>
      </c>
      <c r="Z57" s="139">
        <f>'[2]October '!S36</f>
        <v>7.47</v>
      </c>
      <c r="AA57" s="140">
        <f>'[2]October '!T36</f>
        <v>7.9818181818181815</v>
      </c>
      <c r="AB57" s="71">
        <f>'[2]October '!U36</f>
        <v>0</v>
      </c>
      <c r="AC57" s="67">
        <f>'[2]October '!V36</f>
        <v>0</v>
      </c>
      <c r="AD57" s="67">
        <f>'[2]October '!W36</f>
        <v>0</v>
      </c>
      <c r="AE57" s="83">
        <f>'[2]October '!X36</f>
        <v>53.574999999999989</v>
      </c>
      <c r="AF57" s="176">
        <f>'[2]October '!Y36</f>
        <v>0</v>
      </c>
      <c r="AG57" s="93"/>
    </row>
    <row r="58" spans="1:37">
      <c r="A58" s="122"/>
      <c r="B58" s="136" t="s">
        <v>4</v>
      </c>
      <c r="C58" s="12">
        <f t="shared" si="2"/>
        <v>41577</v>
      </c>
      <c r="D58" s="100">
        <f>'[2]October '!C37</f>
        <v>1849.0639999999999</v>
      </c>
      <c r="E58" s="100">
        <f>'[2]October '!D37</f>
        <v>1408.316</v>
      </c>
      <c r="F58" s="100">
        <f>'[2]October '!E37</f>
        <v>1619.3310000000001</v>
      </c>
      <c r="G58" s="101"/>
      <c r="H58" s="79"/>
      <c r="I58" s="93"/>
      <c r="J58" s="5"/>
      <c r="K58" s="122"/>
      <c r="L58" s="11" t="str">
        <f t="shared" si="0"/>
        <v>Wednesday</v>
      </c>
      <c r="M58" s="12">
        <f t="shared" si="0"/>
        <v>41577</v>
      </c>
      <c r="N58" s="67">
        <f>'[2]October '!L37</f>
        <v>8.7079999999999984</v>
      </c>
      <c r="O58" s="67">
        <f>'[2]October '!M37</f>
        <v>4.9559999999999995</v>
      </c>
      <c r="P58" s="79">
        <f>'[2]October '!N37</f>
        <v>6.6476666666666668</v>
      </c>
      <c r="Q58" s="83"/>
      <c r="R58" s="83"/>
      <c r="S58" s="83"/>
      <c r="T58" s="131"/>
      <c r="U58" s="83"/>
      <c r="V58" s="122"/>
      <c r="W58" s="11" t="str">
        <f t="shared" si="1"/>
        <v>Wednesday</v>
      </c>
      <c r="X58" s="37">
        <f t="shared" si="1"/>
        <v>41577</v>
      </c>
      <c r="Y58" s="141">
        <f>'[2]October '!R37</f>
        <v>8.2100000000000009</v>
      </c>
      <c r="Z58" s="139">
        <f>'[2]October '!S37</f>
        <v>7.68</v>
      </c>
      <c r="AA58" s="140">
        <f>'[2]October '!T37</f>
        <v>8.0481818181818188</v>
      </c>
      <c r="AB58" s="71">
        <f>'[2]October '!U37</f>
        <v>0</v>
      </c>
      <c r="AC58" s="67">
        <f>'[2]October '!V37</f>
        <v>0</v>
      </c>
      <c r="AD58" s="67">
        <f>'[2]October '!W37</f>
        <v>0</v>
      </c>
      <c r="AE58" s="83">
        <f>'[2]October '!X37</f>
        <v>53.658000000000001</v>
      </c>
      <c r="AF58" s="176">
        <f>'[2]October '!Y37</f>
        <v>0</v>
      </c>
      <c r="AG58" s="93"/>
    </row>
    <row r="59" spans="1:37" ht="15" thickBot="1">
      <c r="A59" s="122"/>
      <c r="B59" s="136" t="s">
        <v>5</v>
      </c>
      <c r="C59" s="14">
        <f t="shared" si="2"/>
        <v>41578</v>
      </c>
      <c r="D59" s="135">
        <f>'[2]October '!C38</f>
        <v>1623.3</v>
      </c>
      <c r="E59" s="135">
        <f>'[2]October '!D38</f>
        <v>1379.6999999999998</v>
      </c>
      <c r="F59" s="179">
        <f>'[2]October '!E38</f>
        <v>1545.3596666666663</v>
      </c>
      <c r="G59" s="102"/>
      <c r="H59" s="80"/>
      <c r="I59" s="93"/>
      <c r="J59" s="5"/>
      <c r="K59" s="122"/>
      <c r="L59" s="13" t="str">
        <f>B59</f>
        <v>Thursday</v>
      </c>
      <c r="M59" s="14">
        <f>C59</f>
        <v>41578</v>
      </c>
      <c r="N59" s="77">
        <f>'[2]October '!L38</f>
        <v>9.5759999999999987</v>
      </c>
      <c r="O59" s="77">
        <f>'[2]October '!M38</f>
        <v>5.1239999999999997</v>
      </c>
      <c r="P59" s="80">
        <f>'[2]October '!N38</f>
        <v>6.889166666666668</v>
      </c>
      <c r="Q59" s="83"/>
      <c r="R59" s="83"/>
      <c r="S59" s="83"/>
      <c r="T59" s="131"/>
      <c r="U59" s="83"/>
      <c r="V59" s="122"/>
      <c r="W59" s="13" t="str">
        <f>B59</f>
        <v>Thursday</v>
      </c>
      <c r="X59" s="59">
        <f>C59</f>
        <v>41578</v>
      </c>
      <c r="Y59" s="141">
        <f>'[2]October '!R38</f>
        <v>8.23</v>
      </c>
      <c r="Z59" s="139">
        <f>'[2]October '!S38</f>
        <v>6.8</v>
      </c>
      <c r="AA59" s="140">
        <f>'[2]October '!T38</f>
        <v>7.7233333333333327</v>
      </c>
      <c r="AB59" s="84">
        <f>'[2]October '!U38</f>
        <v>0</v>
      </c>
      <c r="AC59" s="77">
        <f>'[2]October '!V38</f>
        <v>0</v>
      </c>
      <c r="AD59" s="77">
        <f>'[2]October '!W38</f>
        <v>0</v>
      </c>
      <c r="AE59" s="80">
        <f>'[2]October '!X38</f>
        <v>45.021999999999998</v>
      </c>
      <c r="AF59" s="177">
        <f>'[2]October '!Y38</f>
        <v>0</v>
      </c>
      <c r="AG59" s="93"/>
    </row>
    <row r="60" spans="1:37" ht="15.6" thickTop="1" thickBot="1">
      <c r="A60" s="122"/>
      <c r="B60" s="15" t="s">
        <v>11</v>
      </c>
      <c r="C60" s="16"/>
      <c r="D60" s="86">
        <f>'[2]October '!C39</f>
        <v>2064.0479999999998</v>
      </c>
      <c r="E60" s="86">
        <f>'[2]October '!D39</f>
        <v>0</v>
      </c>
      <c r="F60" s="86">
        <f>'[2]October '!E39</f>
        <v>1406.9013910752685</v>
      </c>
      <c r="G60" s="103"/>
      <c r="H60" s="86"/>
      <c r="I60" s="93"/>
      <c r="J60" s="5"/>
      <c r="K60" s="122"/>
      <c r="L60" s="15" t="s">
        <v>11</v>
      </c>
      <c r="M60" s="16"/>
      <c r="N60" s="81">
        <f>'[2]October '!L39</f>
        <v>19.655999999999999</v>
      </c>
      <c r="O60" s="81">
        <f>'[2]October '!M39</f>
        <v>0.92399999999999993</v>
      </c>
      <c r="P60" s="81">
        <f>'[2]October '!N39</f>
        <v>6.0068844086021507</v>
      </c>
      <c r="Q60" s="116"/>
      <c r="R60" s="116"/>
      <c r="S60" s="116"/>
      <c r="T60" s="132"/>
      <c r="U60" s="116"/>
      <c r="V60" s="122"/>
      <c r="W60" s="15" t="s">
        <v>11</v>
      </c>
      <c r="X60" s="158"/>
      <c r="Y60" s="159">
        <f>'[2]October '!R39</f>
        <v>8.41</v>
      </c>
      <c r="Z60" s="159">
        <f>'[2]October '!S39</f>
        <v>6.61</v>
      </c>
      <c r="AA60" s="159">
        <f>'[2]October '!T39</f>
        <v>7.6146280027979945</v>
      </c>
      <c r="AB60" s="145">
        <f>'[2]October '!U39</f>
        <v>9</v>
      </c>
      <c r="AC60" s="145">
        <f>'[2]October '!V39</f>
        <v>0</v>
      </c>
      <c r="AD60" s="145">
        <f>'[2]October '!W39</f>
        <v>5.7296466973886323E-2</v>
      </c>
      <c r="AE60" s="145">
        <f>'[2]October '!X39</f>
        <v>1762.5402999999999</v>
      </c>
      <c r="AF60" s="178">
        <f>'[2]October '!Y39</f>
        <v>2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57"/>
      <c r="Z61" s="157"/>
      <c r="AA61" s="157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E42:F59 D29:D59">
    <cfRule type="cellIs" dxfId="15" priority="18" operator="between">
      <formula>2800</formula>
      <formula>5000</formula>
    </cfRule>
  </conditionalFormatting>
  <conditionalFormatting sqref="N29:N59">
    <cfRule type="cellIs" dxfId="14" priority="17" operator="between">
      <formula>560</formula>
      <formula>5000</formula>
    </cfRule>
  </conditionalFormatting>
  <conditionalFormatting sqref="E42:F59 D29:D59">
    <cfRule type="cellIs" dxfId="13" priority="16" operator="between">
      <formula>2800</formula>
      <formula>5000</formula>
    </cfRule>
  </conditionalFormatting>
  <conditionalFormatting sqref="N29:N59">
    <cfRule type="cellIs" dxfId="12" priority="14" operator="between">
      <formula>560</formula>
      <formula>5000</formula>
    </cfRule>
  </conditionalFormatting>
  <conditionalFormatting sqref="N59">
    <cfRule type="cellIs" dxfId="11" priority="13" operator="between">
      <formula>560</formula>
      <formula>5000</formula>
    </cfRule>
  </conditionalFormatting>
  <conditionalFormatting sqref="Z29:Z59">
    <cfRule type="cellIs" dxfId="10" priority="12" operator="between">
      <formula>1</formula>
      <formula>6.49</formula>
    </cfRule>
  </conditionalFormatting>
  <conditionalFormatting sqref="Y29:Y59">
    <cfRule type="cellIs" dxfId="9" priority="11" operator="between">
      <formula>8.51</formula>
      <formula>14</formula>
    </cfRule>
  </conditionalFormatting>
  <conditionalFormatting sqref="AB29:AB59">
    <cfRule type="cellIs" dxfId="8" priority="10" operator="between">
      <formula>41</formula>
      <formula>200</formula>
    </cfRule>
  </conditionalFormatting>
  <conditionalFormatting sqref="Z59">
    <cfRule type="cellIs" dxfId="7" priority="9" operator="between">
      <formula>1</formula>
      <formula>6.49</formula>
    </cfRule>
  </conditionalFormatting>
  <conditionalFormatting sqref="Y59">
    <cfRule type="cellIs" dxfId="6" priority="8" operator="between">
      <formula>8.51</formula>
      <formula>14</formula>
    </cfRule>
  </conditionalFormatting>
  <conditionalFormatting sqref="AE29:AE59">
    <cfRule type="cellIs" dxfId="5" priority="7" operator="between">
      <formula>1001</formula>
      <formula>2000</formula>
    </cfRule>
  </conditionalFormatting>
  <conditionalFormatting sqref="N59">
    <cfRule type="cellIs" dxfId="4" priority="5" operator="between">
      <formula>560</formula>
      <formula>5000</formula>
    </cfRule>
  </conditionalFormatting>
  <conditionalFormatting sqref="AB59">
    <cfRule type="cellIs" dxfId="3" priority="4" operator="between">
      <formula>41</formula>
      <formula>200</formula>
    </cfRule>
  </conditionalFormatting>
  <conditionalFormatting sqref="Z59">
    <cfRule type="cellIs" dxfId="2" priority="3" operator="between">
      <formula>1</formula>
      <formula>6.49</formula>
    </cfRule>
  </conditionalFormatting>
  <conditionalFormatting sqref="Y59">
    <cfRule type="cellIs" dxfId="1" priority="2" operator="between">
      <formula>8.51</formula>
      <formula>14</formula>
    </cfRule>
  </conditionalFormatting>
  <conditionalFormatting sqref="AE5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topLeftCell="A40" workbookViewId="0">
      <selection activeCell="E57" sqref="E57"/>
    </sheetView>
  </sheetViews>
  <sheetFormatPr defaultRowHeight="14.4"/>
  <cols>
    <col min="1" max="1" width="25.6640625" customWidth="1"/>
    <col min="9" max="9" width="12" customWidth="1"/>
    <col min="10" max="10" width="14.5546875" customWidth="1"/>
    <col min="14" max="14" width="11.5546875" customWidth="1"/>
    <col min="15" max="15" width="13.109375" customWidth="1"/>
    <col min="16" max="16" width="13.88671875" customWidth="1"/>
    <col min="17" max="17" width="10.88671875" customWidth="1"/>
    <col min="18" max="18" width="17" customWidth="1"/>
    <col min="20" max="20" width="11.88671875" customWidth="1"/>
  </cols>
  <sheetData>
    <row r="1" spans="1:20" ht="15" thickBot="1"/>
    <row r="2" spans="1:20">
      <c r="G2" s="213" t="s">
        <v>60</v>
      </c>
      <c r="H2" s="214"/>
      <c r="I2" s="214"/>
      <c r="J2" s="214"/>
      <c r="K2" s="214"/>
      <c r="L2" s="214"/>
      <c r="M2" s="214"/>
      <c r="N2" s="214"/>
      <c r="O2" s="214"/>
      <c r="P2" s="215"/>
    </row>
    <row r="3" spans="1:20">
      <c r="G3" s="111" t="s">
        <v>56</v>
      </c>
      <c r="H3" s="112"/>
      <c r="I3" s="112"/>
      <c r="J3" s="5"/>
      <c r="K3" s="5"/>
      <c r="L3" s="5"/>
      <c r="M3" s="5"/>
      <c r="N3" s="5"/>
      <c r="O3" s="5"/>
      <c r="P3" s="6"/>
    </row>
    <row r="4" spans="1:20">
      <c r="G4" s="111" t="s">
        <v>55</v>
      </c>
      <c r="H4" s="5"/>
      <c r="I4" s="5"/>
      <c r="J4" s="5"/>
      <c r="K4" s="5"/>
      <c r="L4" s="5"/>
      <c r="M4" s="5"/>
      <c r="N4" s="5"/>
      <c r="O4" s="5"/>
      <c r="P4" s="6"/>
    </row>
    <row r="5" spans="1:20" ht="15" thickBot="1">
      <c r="G5" s="108" t="s">
        <v>61</v>
      </c>
      <c r="H5" s="109"/>
      <c r="I5" s="109"/>
      <c r="J5" s="109"/>
      <c r="K5" s="109"/>
      <c r="L5" s="109"/>
      <c r="M5" s="109"/>
      <c r="N5" s="109"/>
      <c r="O5" s="109"/>
      <c r="P5" s="110"/>
    </row>
    <row r="6" spans="1:20" ht="15" thickBot="1"/>
    <row r="7" spans="1:20" ht="15" thickBot="1">
      <c r="A7" s="187" t="s">
        <v>57</v>
      </c>
      <c r="B7" s="188"/>
      <c r="C7" s="188"/>
      <c r="D7" s="188"/>
      <c r="E7" s="188"/>
      <c r="F7" s="188"/>
      <c r="G7" s="188"/>
      <c r="H7" s="204"/>
      <c r="I7" s="204"/>
      <c r="J7" s="221"/>
      <c r="L7" s="187" t="s">
        <v>68</v>
      </c>
      <c r="M7" s="188"/>
      <c r="N7" s="188"/>
      <c r="O7" s="188"/>
      <c r="P7" s="188"/>
      <c r="Q7" s="188"/>
      <c r="R7" s="188"/>
      <c r="S7" s="188"/>
      <c r="T7" s="221"/>
    </row>
    <row r="8" spans="1:20" ht="15" thickTop="1">
      <c r="A8" s="4" t="s">
        <v>62</v>
      </c>
      <c r="B8" s="5"/>
      <c r="C8" s="5"/>
      <c r="D8" s="5"/>
      <c r="E8" s="5"/>
      <c r="F8" s="5"/>
      <c r="G8" s="5"/>
      <c r="H8" s="5"/>
      <c r="I8" s="5"/>
      <c r="J8" s="6"/>
      <c r="L8" s="4" t="s">
        <v>69</v>
      </c>
      <c r="M8" s="5"/>
      <c r="N8" s="5"/>
      <c r="O8" s="5"/>
      <c r="P8" s="5"/>
      <c r="Q8" s="5"/>
      <c r="R8" s="5"/>
      <c r="S8" s="5"/>
      <c r="T8" s="6"/>
    </row>
    <row r="9" spans="1:20">
      <c r="A9" s="4" t="s">
        <v>67</v>
      </c>
      <c r="B9" s="5"/>
      <c r="C9" s="5"/>
      <c r="D9" s="5"/>
      <c r="E9" s="5"/>
      <c r="F9" s="5"/>
      <c r="G9" s="5"/>
      <c r="H9" s="5"/>
      <c r="I9" s="5"/>
      <c r="J9" s="6"/>
      <c r="L9" s="4" t="s">
        <v>70</v>
      </c>
      <c r="M9" s="5"/>
      <c r="N9" s="5"/>
      <c r="O9" s="5"/>
      <c r="P9" s="5"/>
      <c r="Q9" s="5"/>
      <c r="R9" s="5"/>
      <c r="S9" s="5"/>
      <c r="T9" s="6"/>
    </row>
    <row r="10" spans="1:20">
      <c r="A10" s="4" t="s">
        <v>63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71</v>
      </c>
      <c r="M10" s="5"/>
      <c r="N10" s="5"/>
      <c r="O10" s="5"/>
      <c r="P10" s="5"/>
      <c r="Q10" s="5"/>
      <c r="R10" s="5"/>
      <c r="S10" s="5"/>
      <c r="T10" s="6"/>
    </row>
    <row r="11" spans="1:20">
      <c r="A11" s="4" t="s">
        <v>93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93</v>
      </c>
      <c r="M11" s="5"/>
      <c r="N11" s="5"/>
      <c r="O11" s="5"/>
      <c r="P11" s="5"/>
      <c r="Q11" s="5"/>
      <c r="R11" s="5"/>
      <c r="S11" s="5"/>
      <c r="T11" s="6"/>
    </row>
    <row r="12" spans="1:20">
      <c r="A12" s="4" t="s">
        <v>104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72</v>
      </c>
      <c r="M13" s="5"/>
      <c r="N13" s="5"/>
      <c r="O13" s="5"/>
      <c r="P13" s="5"/>
      <c r="Q13" s="5"/>
      <c r="R13" s="5"/>
      <c r="S13" s="5"/>
      <c r="T13" s="6"/>
    </row>
    <row r="14" spans="1:20">
      <c r="A14" s="4" t="s">
        <v>96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>
      <c r="A15" s="4" t="s">
        <v>65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65</v>
      </c>
      <c r="M15" s="5"/>
      <c r="N15" s="5"/>
      <c r="O15" s="5"/>
      <c r="P15" s="5"/>
      <c r="Q15" s="5"/>
      <c r="R15" s="5"/>
      <c r="S15" s="5"/>
      <c r="T15" s="6"/>
    </row>
    <row r="16" spans="1:20">
      <c r="A16" s="4" t="s">
        <v>66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73</v>
      </c>
      <c r="M16" s="5"/>
      <c r="N16" s="5"/>
      <c r="O16" s="5"/>
      <c r="P16" s="5"/>
      <c r="Q16" s="5"/>
      <c r="R16" s="5"/>
      <c r="S16" s="5"/>
      <c r="T16" s="6"/>
    </row>
    <row r="17" spans="1:20">
      <c r="A17" s="4" t="s">
        <v>58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59</v>
      </c>
      <c r="M17" s="5"/>
      <c r="N17" s="5"/>
      <c r="O17" s="5"/>
      <c r="P17" s="5"/>
      <c r="Q17" s="5"/>
      <c r="R17" s="5"/>
      <c r="S17" s="5"/>
      <c r="T17" s="6"/>
    </row>
    <row r="18" spans="1:20">
      <c r="A18" s="4" t="s">
        <v>100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" thickBot="1">
      <c r="A19" s="108" t="s">
        <v>59</v>
      </c>
      <c r="B19" s="109"/>
      <c r="C19" s="109"/>
      <c r="D19" s="109"/>
      <c r="E19" s="109"/>
      <c r="F19" s="109"/>
      <c r="G19" s="109"/>
      <c r="H19" s="109"/>
      <c r="I19" s="109"/>
      <c r="J19" s="110"/>
      <c r="L19" s="108"/>
      <c r="M19" s="109"/>
      <c r="N19" s="109"/>
      <c r="O19" s="109"/>
      <c r="P19" s="109"/>
      <c r="Q19" s="109"/>
      <c r="R19" s="109"/>
      <c r="S19" s="109"/>
      <c r="T19" s="110"/>
    </row>
    <row r="20" spans="1:20" ht="15" thickBot="1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" thickBot="1">
      <c r="D21" s="187" t="s">
        <v>74</v>
      </c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21"/>
      <c r="R21" s="5"/>
      <c r="S21" s="5"/>
      <c r="T21" s="5"/>
    </row>
    <row r="22" spans="1:20" ht="15" thickTop="1">
      <c r="D22" s="4" t="s">
        <v>75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>
      <c r="D23" s="4" t="s">
        <v>81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>
      <c r="D25" s="117" t="s">
        <v>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>
      <c r="D27" s="4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>
      <c r="D28" s="111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>
      <c r="D29" s="111" t="s">
        <v>88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>
      <c r="D30" s="4" t="s">
        <v>80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>
      <c r="D31" s="117" t="s">
        <v>87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>
      <c r="D32" s="117" t="s">
        <v>103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>
      <c r="D33" s="117" t="s">
        <v>102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>
      <c r="D34" s="117" t="s">
        <v>83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" thickBot="1">
      <c r="D35" s="118" t="s">
        <v>84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>
      <c r="D36" s="10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" thickBot="1">
      <c r="D37" s="10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>
      <c r="A38" s="216" t="s">
        <v>106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8"/>
    </row>
    <row r="39" spans="1:20" ht="15" thickBot="1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</row>
    <row r="40" spans="1:20" ht="15" thickBot="1">
      <c r="A40" s="219" t="s">
        <v>30</v>
      </c>
      <c r="B40" s="220"/>
      <c r="C40" s="220"/>
      <c r="D40" s="220"/>
      <c r="E40" s="210"/>
      <c r="F40" s="219" t="s">
        <v>31</v>
      </c>
      <c r="G40" s="220"/>
      <c r="H40" s="220"/>
      <c r="I40" s="210"/>
      <c r="J40" s="219" t="s">
        <v>32</v>
      </c>
      <c r="K40" s="220"/>
      <c r="L40" s="220"/>
      <c r="M40" s="220"/>
      <c r="N40" s="220"/>
      <c r="O40" s="220"/>
      <c r="P40" s="220"/>
      <c r="Q40" s="220"/>
      <c r="R40" s="210"/>
    </row>
    <row r="41" spans="1:20">
      <c r="A41" s="1"/>
      <c r="B41" s="63" t="s">
        <v>27</v>
      </c>
      <c r="C41" s="63"/>
      <c r="D41" s="63" t="s">
        <v>45</v>
      </c>
      <c r="E41" s="3"/>
      <c r="F41" s="1"/>
      <c r="G41" s="63" t="s">
        <v>27</v>
      </c>
      <c r="H41" s="63"/>
      <c r="I41" s="64" t="s">
        <v>46</v>
      </c>
      <c r="J41" s="60" t="s">
        <v>33</v>
      </c>
      <c r="K41" s="61"/>
      <c r="L41" s="61">
        <v>8.5</v>
      </c>
      <c r="M41" s="2"/>
      <c r="N41" s="62" t="s">
        <v>35</v>
      </c>
      <c r="O41" s="62"/>
      <c r="P41" s="62"/>
      <c r="Q41" s="62" t="s">
        <v>39</v>
      </c>
      <c r="R41" s="3"/>
    </row>
    <row r="42" spans="1:20">
      <c r="A42" s="4"/>
      <c r="B42" s="52" t="s">
        <v>28</v>
      </c>
      <c r="C42" s="52"/>
      <c r="D42" s="52" t="s">
        <v>14</v>
      </c>
      <c r="E42" s="6"/>
      <c r="F42" s="4"/>
      <c r="G42" s="5"/>
      <c r="H42" s="5"/>
      <c r="I42" s="6"/>
      <c r="J42" s="49" t="s">
        <v>34</v>
      </c>
      <c r="K42" s="50"/>
      <c r="L42" s="50">
        <v>6.5</v>
      </c>
      <c r="M42" s="5"/>
      <c r="N42" s="48" t="s">
        <v>36</v>
      </c>
      <c r="O42" s="48"/>
      <c r="P42" s="48"/>
      <c r="Q42" s="48" t="s">
        <v>40</v>
      </c>
      <c r="R42" s="6"/>
    </row>
    <row r="43" spans="1:20" s="45" customFormat="1" ht="15" thickBot="1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85</v>
      </c>
      <c r="O43" s="51"/>
      <c r="P43" s="51"/>
      <c r="Q43" s="51" t="s">
        <v>91</v>
      </c>
      <c r="R43" s="133"/>
    </row>
    <row r="44" spans="1:20" ht="73.2" thickTop="1" thickBot="1">
      <c r="A44" s="55" t="s">
        <v>0</v>
      </c>
      <c r="B44" s="53" t="s">
        <v>47</v>
      </c>
      <c r="C44" s="53" t="s">
        <v>48</v>
      </c>
      <c r="D44" s="53" t="s">
        <v>49</v>
      </c>
      <c r="E44" s="54" t="s">
        <v>29</v>
      </c>
      <c r="F44" s="23"/>
      <c r="G44" s="26" t="s">
        <v>47</v>
      </c>
      <c r="H44" s="26" t="s">
        <v>48</v>
      </c>
      <c r="I44" s="54" t="s">
        <v>49</v>
      </c>
      <c r="J44" s="55"/>
      <c r="K44" s="53" t="s">
        <v>17</v>
      </c>
      <c r="L44" s="53" t="s">
        <v>18</v>
      </c>
      <c r="M44" s="56" t="s">
        <v>19</v>
      </c>
      <c r="N44" s="57" t="s">
        <v>41</v>
      </c>
      <c r="O44" s="53" t="s">
        <v>86</v>
      </c>
      <c r="P44" s="56" t="s">
        <v>43</v>
      </c>
      <c r="Q44" s="58" t="s">
        <v>90</v>
      </c>
      <c r="R44" s="54" t="s">
        <v>37</v>
      </c>
    </row>
    <row r="45" spans="1:20" ht="15" thickTop="1">
      <c r="A45" s="65">
        <v>41548</v>
      </c>
      <c r="B45" s="67">
        <f>October!D60</f>
        <v>2064.0479999999998</v>
      </c>
      <c r="C45" s="67">
        <f>October!E60</f>
        <v>0</v>
      </c>
      <c r="D45" s="67">
        <f>October!F60</f>
        <v>1406.9013910752685</v>
      </c>
      <c r="E45" s="67"/>
      <c r="F45" s="65">
        <f t="shared" ref="F45:F50" si="0">A45</f>
        <v>41548</v>
      </c>
      <c r="G45" s="67">
        <f>October!N60</f>
        <v>19.655999999999999</v>
      </c>
      <c r="H45" s="67">
        <f>October!O60</f>
        <v>0.92399999999999993</v>
      </c>
      <c r="I45" s="67">
        <f>October!P60</f>
        <v>6.0068844086021507</v>
      </c>
      <c r="J45" s="65">
        <f t="shared" ref="J45:J50" si="1">A45</f>
        <v>41548</v>
      </c>
      <c r="K45" s="139">
        <f>October!Y60</f>
        <v>8.41</v>
      </c>
      <c r="L45" s="139">
        <f>October!Z60</f>
        <v>6.61</v>
      </c>
      <c r="M45" s="160">
        <f>October!AA60</f>
        <v>7.6146280027979945</v>
      </c>
      <c r="N45" s="71">
        <f>October!AB60</f>
        <v>9</v>
      </c>
      <c r="O45" s="67">
        <f>October!AC60</f>
        <v>0</v>
      </c>
      <c r="P45" s="148">
        <f>October!AD60</f>
        <v>5.7296466973886323E-2</v>
      </c>
      <c r="Q45" s="183">
        <f>October!AE60</f>
        <v>1762.5402999999999</v>
      </c>
      <c r="R45" s="184">
        <f>October!AF60</f>
        <v>2</v>
      </c>
    </row>
    <row r="46" spans="1:20">
      <c r="A46" s="65">
        <v>41579</v>
      </c>
      <c r="B46" s="67">
        <f>November!D60</f>
        <v>2046.7159999999999</v>
      </c>
      <c r="C46" s="67">
        <f>November!E60</f>
        <v>0</v>
      </c>
      <c r="D46" s="67">
        <f>November!F60</f>
        <v>761.79824388888869</v>
      </c>
      <c r="E46" s="67">
        <v>34</v>
      </c>
      <c r="F46" s="65">
        <f t="shared" si="0"/>
        <v>41579</v>
      </c>
      <c r="G46" s="67">
        <f>November!N60</f>
        <v>34.131999999999998</v>
      </c>
      <c r="H46" s="67">
        <f>November!O60</f>
        <v>0</v>
      </c>
      <c r="I46" s="67">
        <f>November!P60</f>
        <v>4.2901055555555558</v>
      </c>
      <c r="J46" s="65">
        <f t="shared" si="1"/>
        <v>41579</v>
      </c>
      <c r="K46" s="139">
        <f>November!Y60</f>
        <v>8.31</v>
      </c>
      <c r="L46" s="139">
        <f>November!Z60</f>
        <v>6.63</v>
      </c>
      <c r="M46" s="140">
        <f>November!AA60</f>
        <v>7.6678605681861631</v>
      </c>
      <c r="N46" s="71">
        <f>November!AB60</f>
        <v>37</v>
      </c>
      <c r="O46" s="67">
        <f>November!AC60</f>
        <v>0</v>
      </c>
      <c r="P46" s="149">
        <f>November!AD60</f>
        <v>8.2932811016144345</v>
      </c>
      <c r="Q46" s="73">
        <f>November!AE60</f>
        <v>1645.8509999999999</v>
      </c>
      <c r="R46" s="185">
        <f>November!AF60</f>
        <v>224</v>
      </c>
    </row>
    <row r="47" spans="1:20">
      <c r="A47" s="65">
        <v>41609</v>
      </c>
      <c r="B47" s="67">
        <f>December!D60</f>
        <v>2268.252</v>
      </c>
      <c r="C47" s="67">
        <f>December!E60</f>
        <v>0</v>
      </c>
      <c r="D47" s="67">
        <f>December!F60</f>
        <v>1234.7173924731178</v>
      </c>
      <c r="E47" s="67"/>
      <c r="F47" s="65">
        <f t="shared" si="0"/>
        <v>41609</v>
      </c>
      <c r="G47" s="100">
        <f>December!N60</f>
        <v>80.24799999999999</v>
      </c>
      <c r="H47" s="100">
        <f>December!O60</f>
        <v>0</v>
      </c>
      <c r="I47" s="100">
        <f>December!P60</f>
        <v>3.161365591397848</v>
      </c>
      <c r="J47" s="65">
        <f t="shared" si="1"/>
        <v>41609</v>
      </c>
      <c r="K47" s="139">
        <f>December!Y60</f>
        <v>8.27</v>
      </c>
      <c r="L47" s="139">
        <f>December!Z60</f>
        <v>6.79</v>
      </c>
      <c r="M47" s="140">
        <f>December!AA60</f>
        <v>7.7593794064881916</v>
      </c>
      <c r="N47" s="71">
        <f>December!AB60</f>
        <v>31</v>
      </c>
      <c r="O47" s="67">
        <f>December!AC60</f>
        <v>0</v>
      </c>
      <c r="P47" s="149">
        <f>December!AD60</f>
        <v>1.9800438596491228</v>
      </c>
      <c r="Q47" s="73">
        <f>December!AE60</f>
        <v>1917.0520000000001</v>
      </c>
      <c r="R47" s="185">
        <f>December!AF60</f>
        <v>80</v>
      </c>
    </row>
    <row r="48" spans="1:20">
      <c r="A48" s="65">
        <v>41640</v>
      </c>
      <c r="B48" s="67">
        <f>January!D60</f>
        <v>2099.4679999999998</v>
      </c>
      <c r="C48" s="67">
        <f>January!E60</f>
        <v>0</v>
      </c>
      <c r="D48" s="67">
        <f>January!F60</f>
        <v>1592.8361881720427</v>
      </c>
      <c r="E48" s="67"/>
      <c r="F48" s="65">
        <f t="shared" si="0"/>
        <v>41640</v>
      </c>
      <c r="G48" s="67">
        <f>January!N60</f>
        <v>6.3839999999999995</v>
      </c>
      <c r="H48" s="67">
        <f>January!O60</f>
        <v>0.16799999999999998</v>
      </c>
      <c r="I48" s="67">
        <f>January!P60</f>
        <v>3.1581666666666672</v>
      </c>
      <c r="J48" s="65">
        <f t="shared" si="1"/>
        <v>41640</v>
      </c>
      <c r="K48" s="139">
        <f>January!Y60</f>
        <v>8.51</v>
      </c>
      <c r="L48" s="139">
        <f>January!Z60</f>
        <v>6.78</v>
      </c>
      <c r="M48" s="140">
        <f>January!AA60</f>
        <v>7.3688295146504341</v>
      </c>
      <c r="N48" s="71">
        <f>January!AB60</f>
        <v>7</v>
      </c>
      <c r="O48" s="67">
        <f>January!AC60</f>
        <v>0</v>
      </c>
      <c r="P48" s="149">
        <f>January!AD60</f>
        <v>2.4813895781637719E-2</v>
      </c>
      <c r="Q48" s="73">
        <f>January!AE60</f>
        <v>1937.4329</v>
      </c>
      <c r="R48" s="185">
        <f>January!AF60</f>
        <v>47.6</v>
      </c>
    </row>
    <row r="49" spans="1:18">
      <c r="A49" s="65">
        <v>41671</v>
      </c>
      <c r="B49" s="67">
        <f>February!D60</f>
        <v>2047.4999999999998</v>
      </c>
      <c r="C49" s="67">
        <f>February!E60</f>
        <v>0</v>
      </c>
      <c r="D49" s="67">
        <f>February!F60</f>
        <v>962.42649999999981</v>
      </c>
      <c r="E49" s="67">
        <v>16</v>
      </c>
      <c r="F49" s="65">
        <f t="shared" si="0"/>
        <v>41671</v>
      </c>
      <c r="G49" s="67">
        <f>February!N60</f>
        <v>18.815999999999999</v>
      </c>
      <c r="H49" s="67">
        <f>February!O60</f>
        <v>0</v>
      </c>
      <c r="I49" s="67">
        <f>February!P60</f>
        <v>1.4745416666666664</v>
      </c>
      <c r="J49" s="65">
        <f t="shared" si="1"/>
        <v>41671</v>
      </c>
      <c r="K49" s="139">
        <f>February!Y60</f>
        <v>8.42</v>
      </c>
      <c r="L49" s="139">
        <f>February!Z60</f>
        <v>6.59</v>
      </c>
      <c r="M49" s="140">
        <f>February!AA60</f>
        <v>7.7404104154773803</v>
      </c>
      <c r="N49" s="71">
        <f>February!AB60</f>
        <v>2</v>
      </c>
      <c r="O49" s="67">
        <f>February!AC60</f>
        <v>0</v>
      </c>
      <c r="P49" s="149">
        <f>February!AD60</f>
        <v>1.5306122448979591E-2</v>
      </c>
      <c r="Q49" s="73">
        <f>February!AE60</f>
        <v>1298.4735999999998</v>
      </c>
      <c r="R49" s="185">
        <f>February!AF60</f>
        <v>41</v>
      </c>
    </row>
    <row r="50" spans="1:18">
      <c r="A50" s="65">
        <v>41699</v>
      </c>
      <c r="B50" s="67">
        <f>March!D60</f>
        <v>2480.3519999999999</v>
      </c>
      <c r="C50" s="67">
        <f>March!E60</f>
        <v>0</v>
      </c>
      <c r="D50" s="67">
        <f>March!F60</f>
        <v>1543.9677204301072</v>
      </c>
      <c r="E50" s="67"/>
      <c r="F50" s="65">
        <f t="shared" si="0"/>
        <v>41699</v>
      </c>
      <c r="G50" s="67">
        <f>March!N60</f>
        <v>65.183999999999997</v>
      </c>
      <c r="H50" s="67">
        <f>March!O60</f>
        <v>1.008</v>
      </c>
      <c r="I50" s="67">
        <f>March!P60</f>
        <v>4.4137258064516125</v>
      </c>
      <c r="J50" s="65">
        <f t="shared" si="1"/>
        <v>41699</v>
      </c>
      <c r="K50" s="139">
        <f>March!Y60</f>
        <v>8.44</v>
      </c>
      <c r="L50" s="139">
        <f>March!Z60</f>
        <v>6.55</v>
      </c>
      <c r="M50" s="140">
        <f>March!AA60</f>
        <v>7.6076341615373879</v>
      </c>
      <c r="N50" s="71">
        <f>March!AB60</f>
        <v>0</v>
      </c>
      <c r="O50" s="67">
        <f>March!AC60</f>
        <v>0</v>
      </c>
      <c r="P50" s="149">
        <f>March!AD60</f>
        <v>0</v>
      </c>
      <c r="Q50" s="73">
        <f>March!AE60</f>
        <v>2219.9559999999992</v>
      </c>
      <c r="R50" s="185">
        <f>March!AF60</f>
        <v>365</v>
      </c>
    </row>
    <row r="51" spans="1:18">
      <c r="A51" s="65">
        <v>41730</v>
      </c>
      <c r="B51" s="67">
        <f>April!D60</f>
        <v>2043.3</v>
      </c>
      <c r="C51" s="67">
        <f>April!E60</f>
        <v>0</v>
      </c>
      <c r="D51" s="67">
        <f>April!F60</f>
        <v>1269.2041055555555</v>
      </c>
      <c r="E51" s="79"/>
      <c r="F51" s="65">
        <f t="shared" ref="F51:F56" si="2">A51</f>
        <v>41730</v>
      </c>
      <c r="G51" s="67">
        <f>April!N60</f>
        <v>11.032</v>
      </c>
      <c r="H51" s="67">
        <f>April!O60</f>
        <v>0</v>
      </c>
      <c r="I51" s="69">
        <f>April!P60</f>
        <v>3.7556944444444436</v>
      </c>
      <c r="J51" s="65">
        <f t="shared" ref="J51:J56" si="3">A51</f>
        <v>41730</v>
      </c>
      <c r="K51" s="139">
        <f>April!Y60</f>
        <v>8.31</v>
      </c>
      <c r="L51" s="139">
        <f>April!Z60</f>
        <v>6.72</v>
      </c>
      <c r="M51" s="140">
        <f>April!AA60</f>
        <v>7.5876414300990902</v>
      </c>
      <c r="N51" s="71">
        <f>April!AB60</f>
        <v>0</v>
      </c>
      <c r="O51" s="67">
        <f>April!AC60</f>
        <v>0</v>
      </c>
      <c r="P51" s="72">
        <f>April!AD60</f>
        <v>0</v>
      </c>
      <c r="Q51" s="73">
        <f>April!AE60</f>
        <v>1620.25</v>
      </c>
      <c r="R51" s="79">
        <f>April!AF60</f>
        <v>199</v>
      </c>
    </row>
    <row r="52" spans="1:18">
      <c r="A52" s="65">
        <v>41760</v>
      </c>
      <c r="B52" s="67">
        <f>May!D60</f>
        <v>1967.1679999999997</v>
      </c>
      <c r="C52" s="67">
        <f>May!E60</f>
        <v>0</v>
      </c>
      <c r="D52" s="67">
        <f>May!F60</f>
        <v>1127.9661881720431</v>
      </c>
      <c r="E52" s="79">
        <v>8.4700000000000006</v>
      </c>
      <c r="F52" s="65">
        <f t="shared" si="2"/>
        <v>41760</v>
      </c>
      <c r="G52" s="67">
        <f>May!N60</f>
        <v>10.751999999999999</v>
      </c>
      <c r="H52" s="67">
        <f>May!O60</f>
        <v>1.8759999999999999</v>
      </c>
      <c r="I52" s="69">
        <f>May!P60</f>
        <v>5.3035161290322561</v>
      </c>
      <c r="J52" s="65">
        <f t="shared" si="3"/>
        <v>41760</v>
      </c>
      <c r="K52" s="139">
        <f>May!Y60</f>
        <v>8.39</v>
      </c>
      <c r="L52" s="139">
        <f>May!Z60</f>
        <v>6.79</v>
      </c>
      <c r="M52" s="140">
        <f>May!AA60</f>
        <v>7.7087154628914787</v>
      </c>
      <c r="N52" s="71">
        <f>May!AB60</f>
        <v>0</v>
      </c>
      <c r="O52" s="67">
        <f>May!AC60</f>
        <v>0</v>
      </c>
      <c r="P52" s="72">
        <f>May!AD60</f>
        <v>0</v>
      </c>
      <c r="Q52" s="73">
        <f>May!AE60</f>
        <v>1780.9439999999997</v>
      </c>
      <c r="R52" s="79">
        <f>May!AF60</f>
        <v>11</v>
      </c>
    </row>
    <row r="53" spans="1:18">
      <c r="A53" s="65">
        <v>41791</v>
      </c>
      <c r="B53" s="67">
        <f>June!D60</f>
        <v>2135.4479999999999</v>
      </c>
      <c r="C53" s="67">
        <f>June!E60</f>
        <v>0</v>
      </c>
      <c r="D53" s="67">
        <f>June!F60</f>
        <v>1591.8642444444445</v>
      </c>
      <c r="E53" s="79"/>
      <c r="F53" s="65">
        <f t="shared" si="2"/>
        <v>41791</v>
      </c>
      <c r="G53" s="67">
        <f>June!N60</f>
        <v>8.4559999999999995</v>
      </c>
      <c r="H53" s="67">
        <f>June!O60</f>
        <v>2.7439999999999998</v>
      </c>
      <c r="I53" s="69">
        <f>June!P60</f>
        <v>4.6184055555555554</v>
      </c>
      <c r="J53" s="65">
        <f t="shared" si="3"/>
        <v>41791</v>
      </c>
      <c r="K53" s="139">
        <f>June!Y60</f>
        <v>8.41</v>
      </c>
      <c r="L53" s="139">
        <f>June!Z60</f>
        <v>6.79</v>
      </c>
      <c r="M53" s="140">
        <f>June!AA60</f>
        <v>7.4879103306723662</v>
      </c>
      <c r="N53" s="71">
        <f>June!AB60</f>
        <v>12</v>
      </c>
      <c r="O53" s="67">
        <f>June!AC60</f>
        <v>0</v>
      </c>
      <c r="P53" s="72">
        <f>June!AD60</f>
        <v>6.25E-2</v>
      </c>
      <c r="Q53" s="73">
        <f>June!AE60</f>
        <v>1969.3599999999997</v>
      </c>
      <c r="R53" s="79">
        <f>June!AF60</f>
        <v>55</v>
      </c>
    </row>
    <row r="54" spans="1:18">
      <c r="A54" s="65">
        <v>41821</v>
      </c>
      <c r="B54" s="67">
        <f>July!D60</f>
        <v>2159.864</v>
      </c>
      <c r="C54" s="67">
        <f>July!E60</f>
        <v>19.684000000000001</v>
      </c>
      <c r="D54" s="67">
        <f>July!F60</f>
        <v>1737.7935430107525</v>
      </c>
      <c r="E54" s="79"/>
      <c r="F54" s="65">
        <f t="shared" si="2"/>
        <v>41821</v>
      </c>
      <c r="G54" s="67">
        <f>July!N60</f>
        <v>9.2679999999999989</v>
      </c>
      <c r="H54" s="67">
        <f>July!O60</f>
        <v>0.44799999999999995</v>
      </c>
      <c r="I54" s="69">
        <f>July!P60</f>
        <v>4.9926559139784947</v>
      </c>
      <c r="J54" s="65">
        <f t="shared" si="3"/>
        <v>41821</v>
      </c>
      <c r="K54" s="139">
        <f>July!Y60</f>
        <v>8.4</v>
      </c>
      <c r="L54" s="139">
        <f>July!Z60</f>
        <v>6.69</v>
      </c>
      <c r="M54" s="140">
        <f>July!AA60</f>
        <v>7.5637786093834496</v>
      </c>
      <c r="N54" s="71">
        <f>July!AB60</f>
        <v>39</v>
      </c>
      <c r="O54" s="67">
        <f>July!AC60</f>
        <v>0</v>
      </c>
      <c r="P54" s="72">
        <f>July!AD60</f>
        <v>0.48635235732009924</v>
      </c>
      <c r="Q54" s="73">
        <f>July!AE60</f>
        <v>1954.2919999999997</v>
      </c>
      <c r="R54" s="9">
        <f>July!AF60</f>
        <v>5</v>
      </c>
    </row>
    <row r="55" spans="1:18">
      <c r="A55" s="65">
        <v>41852</v>
      </c>
      <c r="B55" s="67">
        <f>August!D60</f>
        <v>27.831999999999997</v>
      </c>
      <c r="C55" s="67">
        <f>August!E60</f>
        <v>18.367999999999999</v>
      </c>
      <c r="D55" s="67">
        <f>August!F60</f>
        <v>22.02783333333333</v>
      </c>
      <c r="E55" s="79"/>
      <c r="F55" s="65">
        <f t="shared" si="2"/>
        <v>41852</v>
      </c>
      <c r="G55" s="67">
        <f>August!N60</f>
        <v>6.6079999999999997</v>
      </c>
      <c r="H55" s="67">
        <f>August!O60</f>
        <v>3.8639999999999994</v>
      </c>
      <c r="I55" s="69">
        <f>August!P60</f>
        <v>5.1640555555555547</v>
      </c>
      <c r="J55" s="65">
        <f t="shared" si="3"/>
        <v>41852</v>
      </c>
      <c r="K55" s="139">
        <f>August!Y60</f>
        <v>8.31</v>
      </c>
      <c r="L55" s="139">
        <f>August!Z60</f>
        <v>6.78</v>
      </c>
      <c r="M55" s="140">
        <f>August!AA60</f>
        <v>7.5306396638341093</v>
      </c>
      <c r="N55" s="71">
        <f>August!AB60</f>
        <v>32</v>
      </c>
      <c r="O55" s="67">
        <f>August!AC60</f>
        <v>0</v>
      </c>
      <c r="P55" s="72">
        <f>August!AD60</f>
        <v>4.8884038800705465</v>
      </c>
      <c r="Q55" s="73">
        <f>August!AE60</f>
        <v>964.45389999999998</v>
      </c>
      <c r="R55" s="9">
        <f>August!AF60</f>
        <v>245.01999999999998</v>
      </c>
    </row>
    <row r="56" spans="1:18" ht="15" thickBot="1">
      <c r="A56" s="65">
        <v>41883</v>
      </c>
      <c r="B56" s="68">
        <f>September!D60</f>
        <v>2163.5320000000002</v>
      </c>
      <c r="C56" s="68">
        <f>September!E60</f>
        <v>0</v>
      </c>
      <c r="D56" s="68">
        <f>September!F60</f>
        <v>835.15475555555543</v>
      </c>
      <c r="E56" s="86">
        <v>48</v>
      </c>
      <c r="F56" s="66">
        <f t="shared" si="2"/>
        <v>41883</v>
      </c>
      <c r="G56" s="68">
        <f>September!N60</f>
        <v>67.647999999999996</v>
      </c>
      <c r="H56" s="68">
        <f>September!O60</f>
        <v>0</v>
      </c>
      <c r="I56" s="70">
        <f>September!P60</f>
        <v>6.1277222222222232</v>
      </c>
      <c r="J56" s="66">
        <f t="shared" si="3"/>
        <v>41883</v>
      </c>
      <c r="K56" s="161">
        <f>September!Y60</f>
        <v>8.33</v>
      </c>
      <c r="L56" s="161">
        <f>September!Z60</f>
        <v>6.79</v>
      </c>
      <c r="M56" s="162">
        <f>September!AA60</f>
        <v>7.691624568998253</v>
      </c>
      <c r="N56" s="74">
        <f>September!AB60</f>
        <v>13</v>
      </c>
      <c r="O56" s="68">
        <f>September!AC60</f>
        <v>0</v>
      </c>
      <c r="P56" s="75">
        <f>September!AD60</f>
        <v>0.38046296296296295</v>
      </c>
      <c r="Q56" s="76">
        <f>September!AE60</f>
        <v>1199.4669999999999</v>
      </c>
      <c r="R56" s="10">
        <f>September!AF60</f>
        <v>50</v>
      </c>
    </row>
    <row r="57" spans="1:18">
      <c r="A57" s="94"/>
      <c r="B57" s="88"/>
      <c r="C57" s="89"/>
      <c r="D57" s="89"/>
      <c r="E57" s="3"/>
      <c r="F57" s="87"/>
      <c r="G57" s="89"/>
      <c r="H57" s="89"/>
      <c r="I57" s="3"/>
      <c r="J57" s="87"/>
      <c r="K57" s="163"/>
      <c r="L57" s="163"/>
      <c r="M57" s="164"/>
      <c r="N57" s="150"/>
      <c r="O57" s="88"/>
      <c r="P57" s="151"/>
      <c r="Q57" s="92"/>
      <c r="R57" s="3"/>
    </row>
    <row r="58" spans="1:18">
      <c r="A58" s="11"/>
      <c r="B58" s="91"/>
      <c r="C58" s="91"/>
      <c r="D58" s="91"/>
      <c r="E58" s="6"/>
      <c r="F58" s="90"/>
      <c r="G58" s="91"/>
      <c r="H58" s="91"/>
      <c r="I58" s="6"/>
      <c r="J58" s="90"/>
      <c r="K58" s="165"/>
      <c r="L58" s="165"/>
      <c r="M58" s="166"/>
      <c r="N58" s="152"/>
      <c r="O58" s="153"/>
      <c r="P58" s="154"/>
      <c r="Q58" s="93"/>
      <c r="R58" s="6"/>
    </row>
    <row r="59" spans="1:18" ht="15" thickBot="1">
      <c r="A59" s="11"/>
      <c r="B59" s="91"/>
      <c r="C59" s="91"/>
      <c r="D59" s="91"/>
      <c r="E59" s="6"/>
      <c r="F59" s="90"/>
      <c r="G59" s="91"/>
      <c r="H59" s="91"/>
      <c r="I59" s="6"/>
      <c r="J59" s="90"/>
      <c r="K59" s="165"/>
      <c r="L59" s="165"/>
      <c r="M59" s="166"/>
      <c r="N59" s="152"/>
      <c r="O59" s="153"/>
      <c r="P59" s="154"/>
      <c r="Q59" s="93"/>
      <c r="R59" s="6"/>
    </row>
    <row r="60" spans="1:18" ht="15" thickBot="1">
      <c r="A60" s="95" t="s">
        <v>38</v>
      </c>
      <c r="B60" s="96">
        <f>IF(SUM(B45:B56)=0,"",MAX(B45:B56))</f>
        <v>2480.3519999999999</v>
      </c>
      <c r="C60" s="96">
        <f>IF(SUM(C45:C56)=0,"",MIN(C45:C56))</f>
        <v>0</v>
      </c>
      <c r="D60" s="96">
        <f>IF(SUM(D45:D56)=0,"",AVERAGE(D45:D56))</f>
        <v>1173.8881755092591</v>
      </c>
      <c r="E60" s="97">
        <f>IF(SUM(E45:E56)=0,"",AVERAGE(E45:E56))</f>
        <v>26.6175</v>
      </c>
      <c r="F60" s="98"/>
      <c r="G60" s="96">
        <f>IF(SUM(G45:G56)=0,"",MAX(G45:G56))</f>
        <v>80.24799999999999</v>
      </c>
      <c r="H60" s="96">
        <f>IF(SUM(H45:H56)=0,"",MIN(H45:H56))</f>
        <v>0</v>
      </c>
      <c r="I60" s="97">
        <f>IF(SUM(I45:I56)=0,"",AVERAGE(I45:I56))</f>
        <v>4.3722366263440859</v>
      </c>
      <c r="J60" s="98"/>
      <c r="K60" s="167">
        <f>IF(SUM(K45:K56)=0,"",MAX(K45:K56))</f>
        <v>8.51</v>
      </c>
      <c r="L60" s="167">
        <f>IF(SUM(L45:L56)=0,"",MIN(L45:L56))</f>
        <v>6.55</v>
      </c>
      <c r="M60" s="168">
        <f>IF(SUM(M45:M56)=0,"",AVERAGE(M45:M56))</f>
        <v>7.6107543445846915</v>
      </c>
      <c r="N60" s="98">
        <f>IF(SUM(N45:N56)=0,"",MAX(N45:N56))</f>
        <v>39</v>
      </c>
      <c r="O60" s="96">
        <f>IF(SUM(O45:O56)="","",MIN(O45:O56))</f>
        <v>0</v>
      </c>
      <c r="P60" s="99">
        <f>IF(SUM(P45:P56)=0,"",AVERAGE(P45:P56))</f>
        <v>1.349038387235139</v>
      </c>
      <c r="Q60" s="99">
        <f>IF(SUM(Q45:Q56)=0,"",SUM(Q45:Q56))</f>
        <v>20270.072700000001</v>
      </c>
      <c r="R60" s="97">
        <f>IF(SUM(R45:R56)=0,"",SUM(R45:R56))</f>
        <v>1324.62</v>
      </c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26" workbookViewId="0">
      <selection activeCell="H59" sqref="H59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41852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41852</v>
      </c>
      <c r="D27" s="190" t="s">
        <v>50</v>
      </c>
      <c r="E27" s="191"/>
      <c r="F27" s="192"/>
      <c r="G27" s="209" t="s">
        <v>97</v>
      </c>
      <c r="H27" s="210"/>
      <c r="I27" s="124"/>
      <c r="J27" s="114"/>
      <c r="K27" s="123"/>
      <c r="L27" s="24" t="s">
        <v>2</v>
      </c>
      <c r="M27" s="42">
        <f>C27</f>
        <v>41852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58.2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4"/>
    </row>
    <row r="29" spans="1:33" ht="15" thickTop="1">
      <c r="A29" s="122"/>
      <c r="B29" s="11" t="s">
        <v>6</v>
      </c>
      <c r="C29" s="12">
        <v>41852</v>
      </c>
      <c r="D29" s="100">
        <f>[2]August!C8</f>
        <v>27.831999999999997</v>
      </c>
      <c r="E29" s="67">
        <f>[2]August!D8</f>
        <v>22.064</v>
      </c>
      <c r="F29" s="67">
        <f>[2]August!E8</f>
        <v>25.825333333333329</v>
      </c>
      <c r="G29" s="101"/>
      <c r="H29" s="79"/>
      <c r="I29" s="93"/>
      <c r="J29" s="5"/>
      <c r="K29" s="122"/>
      <c r="L29" s="11" t="str">
        <f>B29</f>
        <v>Friday</v>
      </c>
      <c r="M29" s="12">
        <f>C29</f>
        <v>41852</v>
      </c>
      <c r="N29" s="67">
        <f>[2]August!L8</f>
        <v>6.6079999999999997</v>
      </c>
      <c r="O29" s="67">
        <f>[2]August!M8</f>
        <v>4.7319999999999993</v>
      </c>
      <c r="P29" s="79">
        <f>[2]August!N8</f>
        <v>5.7294999999999989</v>
      </c>
      <c r="Q29" s="83"/>
      <c r="R29" s="83"/>
      <c r="S29" s="83"/>
      <c r="T29" s="131"/>
      <c r="U29" s="83"/>
      <c r="V29" s="122"/>
      <c r="W29" s="11" t="str">
        <f>B29</f>
        <v>Friday</v>
      </c>
      <c r="X29" s="37">
        <f>C29</f>
        <v>41852</v>
      </c>
      <c r="Y29" s="141">
        <f>[2]August!R8</f>
        <v>8.0299999999999994</v>
      </c>
      <c r="Z29" s="139">
        <f>[2]August!S8</f>
        <v>7.23</v>
      </c>
      <c r="AA29" s="140">
        <f>[2]August!T8</f>
        <v>7.7524999999999995</v>
      </c>
      <c r="AB29" s="71">
        <f>[2]August!U8</f>
        <v>0</v>
      </c>
      <c r="AC29" s="67">
        <f>[2]August!V8</f>
        <v>0</v>
      </c>
      <c r="AD29" s="67">
        <f>[2]August!W8</f>
        <v>0</v>
      </c>
      <c r="AE29" s="83">
        <f>[2]August!X8</f>
        <v>39.756999999999998</v>
      </c>
      <c r="AF29" s="176">
        <f>[2]August!Y8</f>
        <v>0</v>
      </c>
      <c r="AG29" s="93"/>
    </row>
    <row r="30" spans="1:33">
      <c r="A30" s="122"/>
      <c r="B30" s="11" t="s">
        <v>7</v>
      </c>
      <c r="C30" s="12">
        <f>C29+1</f>
        <v>41853</v>
      </c>
      <c r="D30" s="100">
        <f>[2]August!C9</f>
        <v>22.064</v>
      </c>
      <c r="E30" s="67">
        <f>[2]August!D9</f>
        <v>19.684000000000001</v>
      </c>
      <c r="F30" s="67">
        <f>[2]August!E9</f>
        <v>20.393333333333331</v>
      </c>
      <c r="G30" s="101"/>
      <c r="H30" s="79"/>
      <c r="I30" s="93"/>
      <c r="J30" s="5"/>
      <c r="K30" s="122"/>
      <c r="L30" s="11" t="str">
        <f t="shared" ref="L30:M59" si="0">B30</f>
        <v>Saturday</v>
      </c>
      <c r="M30" s="12">
        <f t="shared" si="0"/>
        <v>41853</v>
      </c>
      <c r="N30" s="67">
        <f>[2]August!L9</f>
        <v>6.468</v>
      </c>
      <c r="O30" s="67">
        <f>[2]August!M9</f>
        <v>4.4239999999999995</v>
      </c>
      <c r="P30" s="79">
        <f>[2]August!N9</f>
        <v>5.0843333333333325</v>
      </c>
      <c r="Q30" s="83"/>
      <c r="R30" s="83"/>
      <c r="S30" s="83"/>
      <c r="T30" s="131"/>
      <c r="U30" s="83"/>
      <c r="V30" s="122"/>
      <c r="W30" s="11" t="str">
        <f t="shared" ref="W30:X59" si="1">B30</f>
        <v>Saturday</v>
      </c>
      <c r="X30" s="37">
        <f t="shared" si="1"/>
        <v>41853</v>
      </c>
      <c r="Y30" s="141">
        <f>[2]August!R9</f>
        <v>7.97</v>
      </c>
      <c r="Z30" s="139">
        <f>[2]August!S9</f>
        <v>6.78</v>
      </c>
      <c r="AA30" s="140">
        <f>[2]August!T9</f>
        <v>6.9027272727272724</v>
      </c>
      <c r="AB30" s="71">
        <f>[2]August!U9</f>
        <v>0</v>
      </c>
      <c r="AC30" s="67">
        <f>[2]August!V9</f>
        <v>0</v>
      </c>
      <c r="AD30" s="67">
        <f>[2]August!W9</f>
        <v>0</v>
      </c>
      <c r="AE30" s="83">
        <f>[2]August!X9</f>
        <v>6.0369999999999981</v>
      </c>
      <c r="AF30" s="176">
        <f>[2]August!Y9</f>
        <v>0</v>
      </c>
      <c r="AG30" s="93"/>
    </row>
    <row r="31" spans="1:33">
      <c r="A31" s="122"/>
      <c r="B31" s="11" t="s">
        <v>8</v>
      </c>
      <c r="C31" s="12">
        <f t="shared" ref="C31:C59" si="2">C30+1</f>
        <v>41854</v>
      </c>
      <c r="D31" s="100">
        <f>[2]August!C10</f>
        <v>20.747999999999998</v>
      </c>
      <c r="E31" s="67">
        <f>[2]August!D10</f>
        <v>18.367999999999999</v>
      </c>
      <c r="F31" s="67">
        <f>[2]August!E10</f>
        <v>19.86483333333333</v>
      </c>
      <c r="G31" s="101"/>
      <c r="H31" s="79"/>
      <c r="I31" s="93"/>
      <c r="J31" s="5"/>
      <c r="K31" s="122"/>
      <c r="L31" s="11" t="str">
        <f t="shared" si="0"/>
        <v>Sunday</v>
      </c>
      <c r="M31" s="12">
        <f t="shared" si="0"/>
        <v>41854</v>
      </c>
      <c r="N31" s="67">
        <f>[2]August!L10</f>
        <v>5.46</v>
      </c>
      <c r="O31" s="67">
        <f>[2]August!M10</f>
        <v>3.8639999999999994</v>
      </c>
      <c r="P31" s="79">
        <f>[2]August!N10</f>
        <v>4.6783333333333328</v>
      </c>
      <c r="Q31" s="83"/>
      <c r="R31" s="83"/>
      <c r="S31" s="83"/>
      <c r="T31" s="131"/>
      <c r="U31" s="83"/>
      <c r="V31" s="122"/>
      <c r="W31" s="11" t="str">
        <f t="shared" si="1"/>
        <v>Sunday</v>
      </c>
      <c r="X31" s="37">
        <f t="shared" si="1"/>
        <v>41854</v>
      </c>
      <c r="Y31" s="141" t="str">
        <f>[2]August!R10</f>
        <v/>
      </c>
      <c r="Z31" s="139" t="str">
        <f>[2]August!S10</f>
        <v/>
      </c>
      <c r="AA31" s="140" t="str">
        <f>[2]August!T10</f>
        <v/>
      </c>
      <c r="AB31" s="71" t="str">
        <f>[2]August!U10</f>
        <v/>
      </c>
      <c r="AC31" s="67" t="str">
        <f>[2]August!V10</f>
        <v/>
      </c>
      <c r="AD31" s="67" t="str">
        <f>[2]August!W10</f>
        <v/>
      </c>
      <c r="AE31" s="83" t="str">
        <f>[2]August!X10</f>
        <v/>
      </c>
      <c r="AF31" s="176">
        <f>[2]August!Y10</f>
        <v>0</v>
      </c>
      <c r="AG31" s="93"/>
    </row>
    <row r="32" spans="1:33">
      <c r="A32" s="122"/>
      <c r="B32" s="11" t="s">
        <v>9</v>
      </c>
      <c r="C32" s="12">
        <f t="shared" si="2"/>
        <v>41855</v>
      </c>
      <c r="D32" s="100" t="str">
        <f>[2]August!C11</f>
        <v/>
      </c>
      <c r="E32" s="67" t="str">
        <f>[2]August!D11</f>
        <v/>
      </c>
      <c r="F32" s="67" t="str">
        <f>[2]August!E11</f>
        <v/>
      </c>
      <c r="G32" s="101"/>
      <c r="H32" s="79" t="s">
        <v>110</v>
      </c>
      <c r="I32" s="93"/>
      <c r="J32" s="5"/>
      <c r="K32" s="122"/>
      <c r="L32" s="11" t="str">
        <f t="shared" si="0"/>
        <v>Monday</v>
      </c>
      <c r="M32" s="12">
        <f t="shared" si="0"/>
        <v>41855</v>
      </c>
      <c r="N32" s="67" t="str">
        <f>[2]August!L11</f>
        <v/>
      </c>
      <c r="O32" s="67" t="str">
        <f>[2]August!M11</f>
        <v/>
      </c>
      <c r="P32" s="79" t="str">
        <f>[2]August!N11</f>
        <v/>
      </c>
      <c r="Q32" s="83"/>
      <c r="R32" s="83"/>
      <c r="S32" s="83"/>
      <c r="T32" s="131"/>
      <c r="U32" s="83"/>
      <c r="V32" s="122"/>
      <c r="W32" s="11" t="str">
        <f t="shared" si="1"/>
        <v>Monday</v>
      </c>
      <c r="X32" s="37">
        <f t="shared" si="1"/>
        <v>41855</v>
      </c>
      <c r="Y32" s="141" t="str">
        <f>[2]August!R11</f>
        <v/>
      </c>
      <c r="Z32" s="139" t="str">
        <f>[2]August!S11</f>
        <v/>
      </c>
      <c r="AA32" s="140" t="str">
        <f>[2]August!T11</f>
        <v/>
      </c>
      <c r="AB32" s="71" t="str">
        <f>[2]August!U11</f>
        <v/>
      </c>
      <c r="AC32" s="67" t="str">
        <f>[2]August!V11</f>
        <v/>
      </c>
      <c r="AD32" s="67" t="str">
        <f>[2]August!W11</f>
        <v/>
      </c>
      <c r="AE32" s="83" t="str">
        <f>[2]August!X11</f>
        <v/>
      </c>
      <c r="AF32" s="176">
        <f>[2]August!Y11</f>
        <v>0</v>
      </c>
      <c r="AG32" s="93"/>
    </row>
    <row r="33" spans="1:33">
      <c r="A33" s="122"/>
      <c r="B33" s="11" t="s">
        <v>10</v>
      </c>
      <c r="C33" s="12">
        <f t="shared" si="2"/>
        <v>41856</v>
      </c>
      <c r="D33" s="100" t="str">
        <f>[2]August!C12</f>
        <v/>
      </c>
      <c r="E33" s="67" t="str">
        <f>[2]August!D12</f>
        <v/>
      </c>
      <c r="F33" s="67" t="str">
        <f>[2]August!E12</f>
        <v/>
      </c>
      <c r="G33" s="101"/>
      <c r="H33" s="79" t="s">
        <v>110</v>
      </c>
      <c r="I33" s="93"/>
      <c r="J33" s="5"/>
      <c r="K33" s="122"/>
      <c r="L33" s="11" t="str">
        <f t="shared" si="0"/>
        <v>Tuesday</v>
      </c>
      <c r="M33" s="12">
        <f t="shared" si="0"/>
        <v>41856</v>
      </c>
      <c r="N33" s="67" t="str">
        <f>[2]August!L12</f>
        <v/>
      </c>
      <c r="O33" s="67" t="str">
        <f>[2]August!M12</f>
        <v/>
      </c>
      <c r="P33" s="79" t="str">
        <f>[2]August!N12</f>
        <v/>
      </c>
      <c r="Q33" s="83"/>
      <c r="R33" s="83"/>
      <c r="S33" s="83"/>
      <c r="T33" s="131"/>
      <c r="U33" s="83"/>
      <c r="V33" s="122"/>
      <c r="W33" s="11" t="str">
        <f t="shared" si="1"/>
        <v>Tuesday</v>
      </c>
      <c r="X33" s="37">
        <f t="shared" si="1"/>
        <v>41856</v>
      </c>
      <c r="Y33" s="141">
        <f>[2]August!R12</f>
        <v>6.82</v>
      </c>
      <c r="Z33" s="139">
        <f>[2]August!S12</f>
        <v>6.79</v>
      </c>
      <c r="AA33" s="140">
        <f>[2]August!T12</f>
        <v>6.8050000000000006</v>
      </c>
      <c r="AB33" s="71">
        <f>[2]August!U12</f>
        <v>0</v>
      </c>
      <c r="AC33" s="67">
        <f>[2]August!V12</f>
        <v>0</v>
      </c>
      <c r="AD33" s="67">
        <f>[2]August!W12</f>
        <v>0</v>
      </c>
      <c r="AE33" s="83">
        <f>[2]August!X12</f>
        <v>32.863</v>
      </c>
      <c r="AF33" s="176">
        <f>[2]August!Y12</f>
        <v>0</v>
      </c>
      <c r="AG33" s="93"/>
    </row>
    <row r="34" spans="1:33">
      <c r="A34" s="122"/>
      <c r="B34" s="11" t="s">
        <v>4</v>
      </c>
      <c r="C34" s="12">
        <f t="shared" si="2"/>
        <v>41857</v>
      </c>
      <c r="D34" s="100" t="str">
        <f>[2]August!C13</f>
        <v/>
      </c>
      <c r="E34" s="67" t="str">
        <f>[2]August!D13</f>
        <v/>
      </c>
      <c r="F34" s="67" t="str">
        <f>[2]August!E13</f>
        <v/>
      </c>
      <c r="G34" s="101"/>
      <c r="H34" s="79" t="s">
        <v>110</v>
      </c>
      <c r="I34" s="93"/>
      <c r="J34" s="5"/>
      <c r="K34" s="122"/>
      <c r="L34" s="11" t="str">
        <f t="shared" si="0"/>
        <v>Wednesday</v>
      </c>
      <c r="M34" s="12">
        <f t="shared" si="0"/>
        <v>41857</v>
      </c>
      <c r="N34" s="67" t="str">
        <f>[2]August!L13</f>
        <v/>
      </c>
      <c r="O34" s="67" t="str">
        <f>[2]August!M13</f>
        <v/>
      </c>
      <c r="P34" s="79" t="str">
        <f>[2]August!N13</f>
        <v/>
      </c>
      <c r="Q34" s="83"/>
      <c r="R34" s="83"/>
      <c r="S34" s="83"/>
      <c r="T34" s="131"/>
      <c r="U34" s="83"/>
      <c r="V34" s="122"/>
      <c r="W34" s="11" t="str">
        <f t="shared" si="1"/>
        <v>Wednesday</v>
      </c>
      <c r="X34" s="37">
        <f t="shared" si="1"/>
        <v>41857</v>
      </c>
      <c r="Y34" s="141">
        <f>[2]August!R13</f>
        <v>7.01</v>
      </c>
      <c r="Z34" s="139">
        <f>[2]August!S13</f>
        <v>7.01</v>
      </c>
      <c r="AA34" s="140">
        <f>[2]August!T13</f>
        <v>7.01</v>
      </c>
      <c r="AB34" s="71">
        <f>[2]August!U13</f>
        <v>3</v>
      </c>
      <c r="AC34" s="67">
        <f>[2]August!V13</f>
        <v>3</v>
      </c>
      <c r="AD34" s="67">
        <f>[2]August!W13</f>
        <v>3</v>
      </c>
      <c r="AE34" s="83">
        <f>[2]August!X13</f>
        <v>5.298</v>
      </c>
      <c r="AF34" s="176">
        <f>[2]August!Y13</f>
        <v>0.02</v>
      </c>
      <c r="AG34" s="93"/>
    </row>
    <row r="35" spans="1:33">
      <c r="A35" s="122"/>
      <c r="B35" s="11" t="s">
        <v>5</v>
      </c>
      <c r="C35" s="12">
        <f t="shared" si="2"/>
        <v>41858</v>
      </c>
      <c r="D35" s="100" t="str">
        <f>[2]August!C14</f>
        <v/>
      </c>
      <c r="E35" s="67" t="str">
        <f>[2]August!D14</f>
        <v/>
      </c>
      <c r="F35" s="67" t="str">
        <f>[2]August!E14</f>
        <v/>
      </c>
      <c r="G35" s="101"/>
      <c r="H35" s="79" t="s">
        <v>110</v>
      </c>
      <c r="I35" s="93"/>
      <c r="J35" s="5"/>
      <c r="K35" s="122"/>
      <c r="L35" s="11" t="str">
        <f t="shared" si="0"/>
        <v>Thursday</v>
      </c>
      <c r="M35" s="12">
        <f t="shared" si="0"/>
        <v>41858</v>
      </c>
      <c r="N35" s="67" t="str">
        <f>[2]August!L14</f>
        <v/>
      </c>
      <c r="O35" s="67" t="str">
        <f>[2]August!M14</f>
        <v/>
      </c>
      <c r="P35" s="79" t="str">
        <f>[2]August!N14</f>
        <v/>
      </c>
      <c r="Q35" s="83"/>
      <c r="R35" s="83"/>
      <c r="S35" s="83"/>
      <c r="T35" s="131"/>
      <c r="U35" s="83"/>
      <c r="V35" s="122"/>
      <c r="W35" s="11" t="str">
        <f t="shared" si="1"/>
        <v>Thursday</v>
      </c>
      <c r="X35" s="37">
        <f t="shared" si="1"/>
        <v>41858</v>
      </c>
      <c r="Y35" s="141" t="str">
        <f>[2]August!R14</f>
        <v/>
      </c>
      <c r="Z35" s="139" t="str">
        <f>[2]August!S14</f>
        <v/>
      </c>
      <c r="AA35" s="140" t="str">
        <f>[2]August!T14</f>
        <v/>
      </c>
      <c r="AB35" s="71" t="str">
        <f>[2]August!U14</f>
        <v/>
      </c>
      <c r="AC35" s="67" t="str">
        <f>[2]August!V14</f>
        <v/>
      </c>
      <c r="AD35" s="67" t="str">
        <f>[2]August!W14</f>
        <v/>
      </c>
      <c r="AE35" s="83" t="str">
        <f>[2]August!X14</f>
        <v/>
      </c>
      <c r="AF35" s="176">
        <f>[2]August!Y14</f>
        <v>0</v>
      </c>
      <c r="AG35" s="93"/>
    </row>
    <row r="36" spans="1:33">
      <c r="A36" s="122"/>
      <c r="B36" s="11" t="s">
        <v>6</v>
      </c>
      <c r="C36" s="12">
        <f t="shared" si="2"/>
        <v>41859</v>
      </c>
      <c r="D36" s="100" t="str">
        <f>[2]August!C15</f>
        <v/>
      </c>
      <c r="E36" s="67" t="str">
        <f>[2]August!D15</f>
        <v/>
      </c>
      <c r="F36" s="67" t="str">
        <f>[2]August!E15</f>
        <v/>
      </c>
      <c r="G36" s="101"/>
      <c r="H36" s="79" t="s">
        <v>110</v>
      </c>
      <c r="I36" s="93"/>
      <c r="J36" s="5"/>
      <c r="K36" s="122"/>
      <c r="L36" s="11" t="str">
        <f t="shared" si="0"/>
        <v>Friday</v>
      </c>
      <c r="M36" s="12">
        <f t="shared" si="0"/>
        <v>41859</v>
      </c>
      <c r="N36" s="67" t="str">
        <f>[2]August!L15</f>
        <v/>
      </c>
      <c r="O36" s="67" t="str">
        <f>[2]August!M15</f>
        <v/>
      </c>
      <c r="P36" s="79" t="str">
        <f>[2]August!N15</f>
        <v/>
      </c>
      <c r="Q36" s="83"/>
      <c r="R36" s="83"/>
      <c r="S36" s="83"/>
      <c r="T36" s="131"/>
      <c r="U36" s="83"/>
      <c r="V36" s="122"/>
      <c r="W36" s="11" t="str">
        <f t="shared" si="1"/>
        <v>Friday</v>
      </c>
      <c r="X36" s="37">
        <f t="shared" si="1"/>
        <v>41859</v>
      </c>
      <c r="Y36" s="141">
        <f>[2]August!R15</f>
        <v>6.83</v>
      </c>
      <c r="Z36" s="139">
        <f>[2]August!S15</f>
        <v>6.82</v>
      </c>
      <c r="AA36" s="140">
        <f>[2]August!T15</f>
        <v>6.8250000000000002</v>
      </c>
      <c r="AB36" s="71">
        <f>[2]August!U15</f>
        <v>1</v>
      </c>
      <c r="AC36" s="67">
        <f>[2]August!V15</f>
        <v>0</v>
      </c>
      <c r="AD36" s="67">
        <f>[2]August!W15</f>
        <v>0.5</v>
      </c>
      <c r="AE36" s="83">
        <f>[2]August!X15</f>
        <v>8.7780000000000005</v>
      </c>
      <c r="AF36" s="176">
        <f>[2]August!Y15</f>
        <v>0</v>
      </c>
      <c r="AG36" s="93"/>
    </row>
    <row r="37" spans="1:33">
      <c r="A37" s="122"/>
      <c r="B37" s="11" t="s">
        <v>7</v>
      </c>
      <c r="C37" s="12">
        <f t="shared" si="2"/>
        <v>41860</v>
      </c>
      <c r="D37" s="100" t="str">
        <f>[2]August!C16</f>
        <v/>
      </c>
      <c r="E37" s="67" t="str">
        <f>[2]August!D16</f>
        <v/>
      </c>
      <c r="F37" s="67" t="str">
        <f>[2]August!E16</f>
        <v/>
      </c>
      <c r="G37" s="101"/>
      <c r="H37" s="79" t="s">
        <v>110</v>
      </c>
      <c r="I37" s="93"/>
      <c r="J37" s="5"/>
      <c r="K37" s="122"/>
      <c r="L37" s="11" t="str">
        <f t="shared" si="0"/>
        <v>Saturday</v>
      </c>
      <c r="M37" s="12">
        <f t="shared" si="0"/>
        <v>41860</v>
      </c>
      <c r="N37" s="67" t="str">
        <f>[2]August!L16</f>
        <v/>
      </c>
      <c r="O37" s="67" t="str">
        <f>[2]August!M16</f>
        <v/>
      </c>
      <c r="P37" s="79" t="str">
        <f>[2]August!N16</f>
        <v/>
      </c>
      <c r="Q37" s="83"/>
      <c r="R37" s="83"/>
      <c r="S37" s="83"/>
      <c r="T37" s="131"/>
      <c r="U37" s="83"/>
      <c r="V37" s="122"/>
      <c r="W37" s="11" t="str">
        <f t="shared" si="1"/>
        <v>Saturday</v>
      </c>
      <c r="X37" s="37">
        <f t="shared" si="1"/>
        <v>41860</v>
      </c>
      <c r="Y37" s="141">
        <f>[2]August!R16</f>
        <v>7.31</v>
      </c>
      <c r="Z37" s="139">
        <f>[2]August!S16</f>
        <v>7.31</v>
      </c>
      <c r="AA37" s="140">
        <f>[2]August!T16</f>
        <v>7.31</v>
      </c>
      <c r="AB37" s="71">
        <f>[2]August!U16</f>
        <v>32</v>
      </c>
      <c r="AC37" s="67">
        <f>[2]August!V16</f>
        <v>32</v>
      </c>
      <c r="AD37" s="67">
        <f>[2]August!W16</f>
        <v>32</v>
      </c>
      <c r="AE37" s="83">
        <f>[2]August!X16</f>
        <v>1.046</v>
      </c>
      <c r="AF37" s="176">
        <f>[2]August!Y16</f>
        <v>0</v>
      </c>
      <c r="AG37" s="93"/>
    </row>
    <row r="38" spans="1:33">
      <c r="A38" s="122"/>
      <c r="B38" s="11" t="s">
        <v>8</v>
      </c>
      <c r="C38" s="12">
        <f t="shared" si="2"/>
        <v>41861</v>
      </c>
      <c r="D38" s="100" t="str">
        <f>[2]August!C17</f>
        <v/>
      </c>
      <c r="E38" s="67" t="str">
        <f>[2]August!D17</f>
        <v/>
      </c>
      <c r="F38" s="67" t="str">
        <f>[2]August!E17</f>
        <v/>
      </c>
      <c r="G38" s="101"/>
      <c r="H38" s="79" t="s">
        <v>110</v>
      </c>
      <c r="I38" s="93"/>
      <c r="J38" s="5"/>
      <c r="K38" s="122"/>
      <c r="L38" s="11" t="str">
        <f t="shared" si="0"/>
        <v>Sunday</v>
      </c>
      <c r="M38" s="12">
        <f t="shared" si="0"/>
        <v>41861</v>
      </c>
      <c r="N38" s="67" t="str">
        <f>[2]August!L17</f>
        <v/>
      </c>
      <c r="O38" s="67" t="str">
        <f>[2]August!M17</f>
        <v/>
      </c>
      <c r="P38" s="79" t="str">
        <f>[2]August!N17</f>
        <v/>
      </c>
      <c r="Q38" s="83"/>
      <c r="R38" s="83"/>
      <c r="S38" s="83"/>
      <c r="T38" s="131"/>
      <c r="U38" s="83"/>
      <c r="V38" s="122"/>
      <c r="W38" s="11" t="str">
        <f t="shared" si="1"/>
        <v>Sunday</v>
      </c>
      <c r="X38" s="37">
        <f t="shared" si="1"/>
        <v>41861</v>
      </c>
      <c r="Y38" s="141">
        <f>[2]August!R17</f>
        <v>7.78</v>
      </c>
      <c r="Z38" s="139">
        <f>[2]August!S17</f>
        <v>7.09</v>
      </c>
      <c r="AA38" s="140">
        <f>[2]August!T17</f>
        <v>7.4850000000000003</v>
      </c>
      <c r="AB38" s="71">
        <f>[2]August!U17</f>
        <v>30</v>
      </c>
      <c r="AC38" s="67">
        <f>[2]August!V17</f>
        <v>13</v>
      </c>
      <c r="AD38" s="67">
        <f>[2]August!W17</f>
        <v>21</v>
      </c>
      <c r="AE38" s="83">
        <f>[2]August!X17</f>
        <v>8.577</v>
      </c>
      <c r="AF38" s="176">
        <f>[2]August!Y17</f>
        <v>0</v>
      </c>
      <c r="AG38" s="93"/>
    </row>
    <row r="39" spans="1:33">
      <c r="A39" s="122"/>
      <c r="B39" s="11" t="s">
        <v>9</v>
      </c>
      <c r="C39" s="12">
        <f t="shared" si="2"/>
        <v>41862</v>
      </c>
      <c r="D39" s="100" t="str">
        <f>[2]August!C18</f>
        <v/>
      </c>
      <c r="E39" s="67" t="str">
        <f>[2]August!D18</f>
        <v/>
      </c>
      <c r="F39" s="67" t="str">
        <f>[2]August!E18</f>
        <v/>
      </c>
      <c r="G39" s="101"/>
      <c r="H39" s="79" t="s">
        <v>110</v>
      </c>
      <c r="I39" s="93"/>
      <c r="J39" s="5"/>
      <c r="K39" s="122"/>
      <c r="L39" s="11" t="str">
        <f t="shared" si="0"/>
        <v>Monday</v>
      </c>
      <c r="M39" s="12">
        <f t="shared" si="0"/>
        <v>41862</v>
      </c>
      <c r="N39" s="67" t="str">
        <f>[2]August!L18</f>
        <v/>
      </c>
      <c r="O39" s="67" t="str">
        <f>[2]August!M18</f>
        <v/>
      </c>
      <c r="P39" s="79" t="str">
        <f>[2]August!N18</f>
        <v/>
      </c>
      <c r="Q39" s="83"/>
      <c r="R39" s="83"/>
      <c r="S39" s="83"/>
      <c r="T39" s="131"/>
      <c r="U39" s="83"/>
      <c r="V39" s="122"/>
      <c r="W39" s="11" t="str">
        <f t="shared" si="1"/>
        <v>Monday</v>
      </c>
      <c r="X39" s="37">
        <f t="shared" si="1"/>
        <v>41862</v>
      </c>
      <c r="Y39" s="141">
        <f>[2]August!R18</f>
        <v>7.73</v>
      </c>
      <c r="Z39" s="139">
        <f>[2]August!S18</f>
        <v>7.73</v>
      </c>
      <c r="AA39" s="140">
        <f>[2]August!T18</f>
        <v>7.73</v>
      </c>
      <c r="AB39" s="71">
        <f>[2]August!U18</f>
        <v>4</v>
      </c>
      <c r="AC39" s="67">
        <f>[2]August!V18</f>
        <v>4</v>
      </c>
      <c r="AD39" s="67">
        <f>[2]August!W18</f>
        <v>4</v>
      </c>
      <c r="AE39" s="83">
        <f>[2]August!X18</f>
        <v>4.5339999999999998</v>
      </c>
      <c r="AF39" s="176">
        <f>[2]August!Y18</f>
        <v>0</v>
      </c>
      <c r="AG39" s="93"/>
    </row>
    <row r="40" spans="1:33">
      <c r="A40" s="122"/>
      <c r="B40" s="11" t="s">
        <v>10</v>
      </c>
      <c r="C40" s="12">
        <f t="shared" si="2"/>
        <v>41863</v>
      </c>
      <c r="D40" s="100" t="str">
        <f>[2]August!C19</f>
        <v/>
      </c>
      <c r="E40" s="67" t="str">
        <f>[2]August!D19</f>
        <v/>
      </c>
      <c r="F40" s="67" t="str">
        <f>[2]August!E19</f>
        <v/>
      </c>
      <c r="G40" s="101"/>
      <c r="H40" s="79" t="s">
        <v>110</v>
      </c>
      <c r="I40" s="93"/>
      <c r="J40" s="5"/>
      <c r="K40" s="122"/>
      <c r="L40" s="11" t="str">
        <f t="shared" si="0"/>
        <v>Tuesday</v>
      </c>
      <c r="M40" s="12">
        <f t="shared" si="0"/>
        <v>41863</v>
      </c>
      <c r="N40" s="67" t="str">
        <f>[2]August!L19</f>
        <v/>
      </c>
      <c r="O40" s="67" t="str">
        <f>[2]August!M19</f>
        <v/>
      </c>
      <c r="P40" s="79" t="str">
        <f>[2]August!N19</f>
        <v/>
      </c>
      <c r="Q40" s="83"/>
      <c r="R40" s="83"/>
      <c r="S40" s="83"/>
      <c r="T40" s="131"/>
      <c r="U40" s="83"/>
      <c r="V40" s="122"/>
      <c r="W40" s="11" t="str">
        <f t="shared" si="1"/>
        <v>Tuesday</v>
      </c>
      <c r="X40" s="37">
        <f t="shared" si="1"/>
        <v>41863</v>
      </c>
      <c r="Y40" s="141">
        <f>[2]August!R19</f>
        <v>8.15</v>
      </c>
      <c r="Z40" s="139">
        <f>[2]August!S19</f>
        <v>6.8</v>
      </c>
      <c r="AA40" s="140">
        <f>[2]August!T19</f>
        <v>7.0949999999999998</v>
      </c>
      <c r="AB40" s="71">
        <f>[2]August!U19</f>
        <v>31</v>
      </c>
      <c r="AC40" s="67">
        <f>[2]August!V19</f>
        <v>2</v>
      </c>
      <c r="AD40" s="67">
        <f>[2]August!W19</f>
        <v>18</v>
      </c>
      <c r="AE40" s="83">
        <f>[2]August!X19</f>
        <v>22.143000000000001</v>
      </c>
      <c r="AF40" s="176">
        <f>[2]August!Y19</f>
        <v>10</v>
      </c>
      <c r="AG40" s="93"/>
    </row>
    <row r="41" spans="1:33">
      <c r="A41" s="122"/>
      <c r="B41" s="11" t="s">
        <v>4</v>
      </c>
      <c r="C41" s="12">
        <f t="shared" si="2"/>
        <v>41864</v>
      </c>
      <c r="D41" s="100" t="str">
        <f>[2]August!C20</f>
        <v/>
      </c>
      <c r="E41" s="67" t="str">
        <f>[2]August!D20</f>
        <v/>
      </c>
      <c r="F41" s="67" t="str">
        <f>[2]August!E20</f>
        <v/>
      </c>
      <c r="G41" s="101"/>
      <c r="H41" s="79" t="s">
        <v>110</v>
      </c>
      <c r="I41" s="93"/>
      <c r="J41" s="5"/>
      <c r="K41" s="122"/>
      <c r="L41" s="11" t="str">
        <f t="shared" si="0"/>
        <v>Wednesday</v>
      </c>
      <c r="M41" s="12">
        <f t="shared" si="0"/>
        <v>41864</v>
      </c>
      <c r="N41" s="67" t="str">
        <f>[2]August!L20</f>
        <v/>
      </c>
      <c r="O41" s="67" t="str">
        <f>[2]August!M20</f>
        <v/>
      </c>
      <c r="P41" s="79" t="str">
        <f>[2]August!N20</f>
        <v/>
      </c>
      <c r="Q41" s="83"/>
      <c r="R41" s="83"/>
      <c r="S41" s="83"/>
      <c r="T41" s="131"/>
      <c r="U41" s="83"/>
      <c r="V41" s="122"/>
      <c r="W41" s="11" t="str">
        <f t="shared" si="1"/>
        <v>Wednesday</v>
      </c>
      <c r="X41" s="37">
        <f t="shared" si="1"/>
        <v>41864</v>
      </c>
      <c r="Y41" s="141" t="str">
        <f>[2]August!R20</f>
        <v/>
      </c>
      <c r="Z41" s="139" t="str">
        <f>[2]August!S20</f>
        <v/>
      </c>
      <c r="AA41" s="140" t="str">
        <f>[2]August!T20</f>
        <v/>
      </c>
      <c r="AB41" s="71" t="str">
        <f>[2]August!U20</f>
        <v/>
      </c>
      <c r="AC41" s="67" t="str">
        <f>[2]August!V20</f>
        <v/>
      </c>
      <c r="AD41" s="67" t="str">
        <f>[2]August!W20</f>
        <v/>
      </c>
      <c r="AE41" s="83" t="str">
        <f>[2]August!X20</f>
        <v/>
      </c>
      <c r="AF41" s="176">
        <f>[2]August!Y20</f>
        <v>0</v>
      </c>
      <c r="AG41" s="93"/>
    </row>
    <row r="42" spans="1:33">
      <c r="A42" s="122"/>
      <c r="B42" s="11" t="s">
        <v>5</v>
      </c>
      <c r="C42" s="12">
        <f t="shared" si="2"/>
        <v>41865</v>
      </c>
      <c r="D42" s="100" t="str">
        <f>[2]August!C21</f>
        <v/>
      </c>
      <c r="E42" s="67" t="str">
        <f>[2]August!D21</f>
        <v/>
      </c>
      <c r="F42" s="67" t="str">
        <f>[2]August!E21</f>
        <v/>
      </c>
      <c r="G42" s="101"/>
      <c r="H42" s="79" t="s">
        <v>110</v>
      </c>
      <c r="I42" s="93"/>
      <c r="J42" s="5"/>
      <c r="K42" s="122"/>
      <c r="L42" s="11" t="str">
        <f t="shared" si="0"/>
        <v>Thursday</v>
      </c>
      <c r="M42" s="12">
        <f t="shared" si="0"/>
        <v>41865</v>
      </c>
      <c r="N42" s="67" t="str">
        <f>[2]August!L21</f>
        <v/>
      </c>
      <c r="O42" s="67" t="str">
        <f>[2]August!M21</f>
        <v/>
      </c>
      <c r="P42" s="79" t="str">
        <f>[2]August!N21</f>
        <v/>
      </c>
      <c r="Q42" s="83"/>
      <c r="R42" s="83"/>
      <c r="S42" s="83"/>
      <c r="T42" s="131"/>
      <c r="U42" s="83"/>
      <c r="V42" s="122"/>
      <c r="W42" s="11" t="str">
        <f t="shared" si="1"/>
        <v>Thursday</v>
      </c>
      <c r="X42" s="37">
        <f t="shared" si="1"/>
        <v>41865</v>
      </c>
      <c r="Y42" s="141">
        <f>[2]August!R21</f>
        <v>6.8</v>
      </c>
      <c r="Z42" s="139">
        <f>[2]August!S21</f>
        <v>6.8</v>
      </c>
      <c r="AA42" s="140">
        <f>[2]August!T21</f>
        <v>6.8</v>
      </c>
      <c r="AB42" s="71">
        <f>[2]August!U21</f>
        <v>8</v>
      </c>
      <c r="AC42" s="67">
        <f>[2]August!V21</f>
        <v>8</v>
      </c>
      <c r="AD42" s="67">
        <f>[2]August!W21</f>
        <v>8</v>
      </c>
      <c r="AE42" s="83">
        <f>[2]August!X21</f>
        <v>5.6040000000000001</v>
      </c>
      <c r="AF42" s="176">
        <f>[2]August!Y21</f>
        <v>0</v>
      </c>
      <c r="AG42" s="93"/>
    </row>
    <row r="43" spans="1:33">
      <c r="A43" s="122"/>
      <c r="B43" s="11" t="s">
        <v>6</v>
      </c>
      <c r="C43" s="12">
        <f t="shared" si="2"/>
        <v>41866</v>
      </c>
      <c r="D43" s="100" t="str">
        <f>[2]August!C22</f>
        <v/>
      </c>
      <c r="E43" s="67" t="str">
        <f>[2]August!D22</f>
        <v/>
      </c>
      <c r="F43" s="67" t="str">
        <f>[2]August!E22</f>
        <v/>
      </c>
      <c r="G43" s="101"/>
      <c r="H43" s="79" t="s">
        <v>110</v>
      </c>
      <c r="I43" s="93"/>
      <c r="J43" s="5"/>
      <c r="K43" s="122"/>
      <c r="L43" s="11" t="str">
        <f t="shared" si="0"/>
        <v>Friday</v>
      </c>
      <c r="M43" s="12">
        <f t="shared" si="0"/>
        <v>41866</v>
      </c>
      <c r="N43" s="67" t="str">
        <f>[2]August!L22</f>
        <v/>
      </c>
      <c r="O43" s="67" t="str">
        <f>[2]August!M22</f>
        <v/>
      </c>
      <c r="P43" s="79" t="str">
        <f>[2]August!N22</f>
        <v/>
      </c>
      <c r="Q43" s="83"/>
      <c r="R43" s="83"/>
      <c r="S43" s="83"/>
      <c r="T43" s="131"/>
      <c r="U43" s="83"/>
      <c r="V43" s="122"/>
      <c r="W43" s="11" t="str">
        <f t="shared" si="1"/>
        <v>Friday</v>
      </c>
      <c r="X43" s="37">
        <f t="shared" si="1"/>
        <v>41866</v>
      </c>
      <c r="Y43" s="141">
        <f>[2]August!R22</f>
        <v>7.7</v>
      </c>
      <c r="Z43" s="139">
        <f>[2]August!S22</f>
        <v>6.95</v>
      </c>
      <c r="AA43" s="140">
        <f>[2]August!T22</f>
        <v>7.25</v>
      </c>
      <c r="AB43" s="71">
        <f>[2]August!U22</f>
        <v>19</v>
      </c>
      <c r="AC43" s="67">
        <f>[2]August!V22</f>
        <v>13</v>
      </c>
      <c r="AD43" s="67">
        <f>[2]August!W22</f>
        <v>15.333333333333334</v>
      </c>
      <c r="AE43" s="83">
        <f>[2]August!X22</f>
        <v>10.559000000000001</v>
      </c>
      <c r="AF43" s="176">
        <f>[2]August!Y22</f>
        <v>0</v>
      </c>
      <c r="AG43" s="93"/>
    </row>
    <row r="44" spans="1:33">
      <c r="A44" s="122"/>
      <c r="B44" s="11" t="s">
        <v>7</v>
      </c>
      <c r="C44" s="12">
        <f t="shared" si="2"/>
        <v>41867</v>
      </c>
      <c r="D44" s="100" t="str">
        <f>[2]August!C23</f>
        <v/>
      </c>
      <c r="E44" s="67" t="str">
        <f>[2]August!D23</f>
        <v/>
      </c>
      <c r="F44" s="67" t="str">
        <f>[2]August!E23</f>
        <v/>
      </c>
      <c r="G44" s="101"/>
      <c r="H44" s="79" t="s">
        <v>110</v>
      </c>
      <c r="I44" s="93"/>
      <c r="J44" s="5"/>
      <c r="K44" s="122"/>
      <c r="L44" s="11" t="str">
        <f t="shared" si="0"/>
        <v>Saturday</v>
      </c>
      <c r="M44" s="12">
        <f t="shared" si="0"/>
        <v>41867</v>
      </c>
      <c r="N44" s="67" t="str">
        <f>[2]August!L23</f>
        <v/>
      </c>
      <c r="O44" s="67" t="str">
        <f>[2]August!M23</f>
        <v/>
      </c>
      <c r="P44" s="79" t="str">
        <f>[2]August!N23</f>
        <v/>
      </c>
      <c r="Q44" s="83"/>
      <c r="R44" s="83"/>
      <c r="S44" s="83"/>
      <c r="T44" s="131"/>
      <c r="U44" s="83"/>
      <c r="V44" s="122"/>
      <c r="W44" s="11" t="str">
        <f t="shared" si="1"/>
        <v>Saturday</v>
      </c>
      <c r="X44" s="37">
        <f t="shared" si="1"/>
        <v>41867</v>
      </c>
      <c r="Y44" s="141">
        <f>[2]August!R23</f>
        <v>7.02</v>
      </c>
      <c r="Z44" s="139">
        <f>[2]August!S23</f>
        <v>6.96</v>
      </c>
      <c r="AA44" s="140">
        <f>[2]August!T23</f>
        <v>6.9899999999999993</v>
      </c>
      <c r="AB44" s="71">
        <f>[2]August!U23</f>
        <v>27</v>
      </c>
      <c r="AC44" s="67">
        <f>[2]August!V23</f>
        <v>1</v>
      </c>
      <c r="AD44" s="67">
        <f>[2]August!W23</f>
        <v>9.6666666666666661</v>
      </c>
      <c r="AE44" s="83">
        <f>[2]August!X23</f>
        <v>32.673000000000002</v>
      </c>
      <c r="AF44" s="176">
        <f>[2]August!Y23</f>
        <v>16</v>
      </c>
      <c r="AG44" s="93"/>
    </row>
    <row r="45" spans="1:33">
      <c r="A45" s="122"/>
      <c r="B45" s="11" t="s">
        <v>8</v>
      </c>
      <c r="C45" s="12">
        <f t="shared" si="2"/>
        <v>41868</v>
      </c>
      <c r="D45" s="100" t="str">
        <f>[2]August!C24</f>
        <v/>
      </c>
      <c r="E45" s="67" t="str">
        <f>[2]August!D24</f>
        <v/>
      </c>
      <c r="F45" s="67" t="str">
        <f>[2]August!E24</f>
        <v/>
      </c>
      <c r="G45" s="101"/>
      <c r="H45" s="79" t="s">
        <v>110</v>
      </c>
      <c r="I45" s="93"/>
      <c r="J45" s="5"/>
      <c r="K45" s="122"/>
      <c r="L45" s="11" t="str">
        <f t="shared" si="0"/>
        <v>Sunday</v>
      </c>
      <c r="M45" s="12">
        <f t="shared" si="0"/>
        <v>41868</v>
      </c>
      <c r="N45" s="67" t="str">
        <f>[2]August!L24</f>
        <v/>
      </c>
      <c r="O45" s="67" t="str">
        <f>[2]August!M24</f>
        <v/>
      </c>
      <c r="P45" s="79" t="str">
        <f>[2]August!N24</f>
        <v/>
      </c>
      <c r="Q45" s="83"/>
      <c r="R45" s="83"/>
      <c r="S45" s="83"/>
      <c r="T45" s="131"/>
      <c r="U45" s="83"/>
      <c r="V45" s="122"/>
      <c r="W45" s="11" t="str">
        <f t="shared" si="1"/>
        <v>Sunday</v>
      </c>
      <c r="X45" s="37">
        <f t="shared" si="1"/>
        <v>41868</v>
      </c>
      <c r="Y45" s="141">
        <f>[2]August!R24</f>
        <v>7.91</v>
      </c>
      <c r="Z45" s="139">
        <f>[2]August!S24</f>
        <v>6.81</v>
      </c>
      <c r="AA45" s="140">
        <f>[2]August!T24</f>
        <v>7.1485714285714295</v>
      </c>
      <c r="AB45" s="71">
        <f>[2]August!U24</f>
        <v>3</v>
      </c>
      <c r="AC45" s="67">
        <f>[2]August!V24</f>
        <v>0</v>
      </c>
      <c r="AD45" s="67">
        <f>[2]August!W24</f>
        <v>0.26666666666666666</v>
      </c>
      <c r="AE45" s="83">
        <f>[2]August!X24</f>
        <v>137.97499999999999</v>
      </c>
      <c r="AF45" s="176">
        <f>[2]August!Y24</f>
        <v>49</v>
      </c>
      <c r="AG45" s="93"/>
    </row>
    <row r="46" spans="1:33">
      <c r="A46" s="122"/>
      <c r="B46" s="11" t="s">
        <v>9</v>
      </c>
      <c r="C46" s="12">
        <f t="shared" si="2"/>
        <v>41869</v>
      </c>
      <c r="D46" s="100" t="str">
        <f>[2]August!C25</f>
        <v/>
      </c>
      <c r="E46" s="67" t="str">
        <f>[2]August!D25</f>
        <v/>
      </c>
      <c r="F46" s="67" t="str">
        <f>[2]August!E25</f>
        <v/>
      </c>
      <c r="G46" s="101"/>
      <c r="H46" s="79" t="s">
        <v>110</v>
      </c>
      <c r="I46" s="93"/>
      <c r="J46" s="5"/>
      <c r="K46" s="122"/>
      <c r="L46" s="11" t="str">
        <f t="shared" si="0"/>
        <v>Monday</v>
      </c>
      <c r="M46" s="12">
        <f t="shared" si="0"/>
        <v>41869</v>
      </c>
      <c r="N46" s="67" t="str">
        <f>[2]August!L25</f>
        <v/>
      </c>
      <c r="O46" s="67" t="str">
        <f>[2]August!M25</f>
        <v/>
      </c>
      <c r="P46" s="79" t="str">
        <f>[2]August!N25</f>
        <v/>
      </c>
      <c r="Q46" s="83"/>
      <c r="R46" s="83"/>
      <c r="S46" s="83"/>
      <c r="T46" s="131"/>
      <c r="U46" s="83"/>
      <c r="V46" s="122"/>
      <c r="W46" s="11" t="str">
        <f t="shared" si="1"/>
        <v>Monday</v>
      </c>
      <c r="X46" s="37">
        <f t="shared" si="1"/>
        <v>41869</v>
      </c>
      <c r="Y46" s="141">
        <f>[2]August!R25</f>
        <v>7.82</v>
      </c>
      <c r="Z46" s="139">
        <f>[2]August!S25</f>
        <v>6.81</v>
      </c>
      <c r="AA46" s="140">
        <f>[2]August!T25</f>
        <v>7.2128571428571444</v>
      </c>
      <c r="AB46" s="71">
        <f>[2]August!U25</f>
        <v>0</v>
      </c>
      <c r="AC46" s="67">
        <f>[2]August!V25</f>
        <v>0</v>
      </c>
      <c r="AD46" s="67">
        <f>[2]August!W25</f>
        <v>0</v>
      </c>
      <c r="AE46" s="83">
        <f>[2]August!X25</f>
        <v>153.52999999999997</v>
      </c>
      <c r="AF46" s="176">
        <f>[2]August!Y25</f>
        <v>68</v>
      </c>
      <c r="AG46" s="93"/>
    </row>
    <row r="47" spans="1:33">
      <c r="A47" s="122"/>
      <c r="B47" s="11" t="s">
        <v>10</v>
      </c>
      <c r="C47" s="12">
        <f t="shared" si="2"/>
        <v>41870</v>
      </c>
      <c r="D47" s="100" t="str">
        <f>[2]August!C26</f>
        <v/>
      </c>
      <c r="E47" s="67" t="str">
        <f>[2]August!D26</f>
        <v/>
      </c>
      <c r="F47" s="67" t="str">
        <f>[2]August!E26</f>
        <v/>
      </c>
      <c r="G47" s="101"/>
      <c r="H47" s="79" t="s">
        <v>110</v>
      </c>
      <c r="I47" s="93"/>
      <c r="J47" s="5"/>
      <c r="K47" s="122"/>
      <c r="L47" s="11" t="str">
        <f t="shared" si="0"/>
        <v>Tuesday</v>
      </c>
      <c r="M47" s="12">
        <f t="shared" si="0"/>
        <v>41870</v>
      </c>
      <c r="N47" s="67" t="str">
        <f>[2]August!L26</f>
        <v/>
      </c>
      <c r="O47" s="67" t="str">
        <f>[2]August!M26</f>
        <v/>
      </c>
      <c r="P47" s="79" t="str">
        <f>[2]August!N26</f>
        <v/>
      </c>
      <c r="Q47" s="83"/>
      <c r="R47" s="83"/>
      <c r="S47" s="83"/>
      <c r="T47" s="131"/>
      <c r="U47" s="83"/>
      <c r="V47" s="122"/>
      <c r="W47" s="11" t="str">
        <f t="shared" si="1"/>
        <v>Tuesday</v>
      </c>
      <c r="X47" s="37">
        <f t="shared" si="1"/>
        <v>41870</v>
      </c>
      <c r="Y47" s="141">
        <f>[2]August!R26</f>
        <v>7.36</v>
      </c>
      <c r="Z47" s="139">
        <f>[2]August!S26</f>
        <v>6.82</v>
      </c>
      <c r="AA47" s="140">
        <f>[2]August!T26</f>
        <v>6.91</v>
      </c>
      <c r="AB47" s="71">
        <f>[2]August!U26</f>
        <v>0</v>
      </c>
      <c r="AC47" s="67">
        <f>[2]August!V26</f>
        <v>0</v>
      </c>
      <c r="AD47" s="67">
        <f>[2]August!W26</f>
        <v>0</v>
      </c>
      <c r="AE47" s="83">
        <f>[2]August!X26</f>
        <v>106.68399999999998</v>
      </c>
      <c r="AF47" s="176">
        <f>[2]August!Y26</f>
        <v>31</v>
      </c>
      <c r="AG47" s="93"/>
    </row>
    <row r="48" spans="1:33">
      <c r="A48" s="122"/>
      <c r="B48" s="11" t="s">
        <v>4</v>
      </c>
      <c r="C48" s="12">
        <f t="shared" si="2"/>
        <v>41871</v>
      </c>
      <c r="D48" s="100" t="str">
        <f>[2]August!C27</f>
        <v/>
      </c>
      <c r="E48" s="67" t="str">
        <f>[2]August!D27</f>
        <v/>
      </c>
      <c r="F48" s="67" t="str">
        <f>[2]August!E27</f>
        <v/>
      </c>
      <c r="G48" s="101"/>
      <c r="H48" s="79" t="s">
        <v>110</v>
      </c>
      <c r="I48" s="93"/>
      <c r="J48" s="5"/>
      <c r="K48" s="122"/>
      <c r="L48" s="11" t="str">
        <f t="shared" si="0"/>
        <v>Wednesday</v>
      </c>
      <c r="M48" s="12">
        <f t="shared" si="0"/>
        <v>41871</v>
      </c>
      <c r="N48" s="67" t="str">
        <f>[2]August!L27</f>
        <v/>
      </c>
      <c r="O48" s="67" t="str">
        <f>[2]August!M27</f>
        <v/>
      </c>
      <c r="P48" s="79" t="str">
        <f>[2]August!N27</f>
        <v/>
      </c>
      <c r="Q48" s="83"/>
      <c r="R48" s="83"/>
      <c r="S48" s="83"/>
      <c r="T48" s="131"/>
      <c r="U48" s="83"/>
      <c r="V48" s="122"/>
      <c r="W48" s="11" t="str">
        <f t="shared" si="1"/>
        <v>Wednesday</v>
      </c>
      <c r="X48" s="37">
        <f t="shared" si="1"/>
        <v>41871</v>
      </c>
      <c r="Y48" s="141">
        <f>[2]August!R27</f>
        <v>8.31</v>
      </c>
      <c r="Z48" s="139">
        <f>[2]August!S27</f>
        <v>7.95</v>
      </c>
      <c r="AA48" s="140">
        <f>[2]August!T27</f>
        <v>8.2700000000000014</v>
      </c>
      <c r="AB48" s="71">
        <f>[2]August!U27</f>
        <v>0</v>
      </c>
      <c r="AC48" s="67">
        <f>[2]August!V27</f>
        <v>0</v>
      </c>
      <c r="AD48" s="67">
        <f>[2]August!W27</f>
        <v>0</v>
      </c>
      <c r="AE48" s="83">
        <f>[2]August!X27</f>
        <v>43.575000000000003</v>
      </c>
      <c r="AF48" s="176">
        <f>[2]August!Y27</f>
        <v>0</v>
      </c>
      <c r="AG48" s="93"/>
    </row>
    <row r="49" spans="1:33">
      <c r="A49" s="122"/>
      <c r="B49" s="11" t="s">
        <v>5</v>
      </c>
      <c r="C49" s="12">
        <f t="shared" si="2"/>
        <v>41872</v>
      </c>
      <c r="D49" s="100" t="str">
        <f>[2]August!C28</f>
        <v/>
      </c>
      <c r="E49" s="67" t="str">
        <f>[2]August!D28</f>
        <v/>
      </c>
      <c r="F49" s="67" t="str">
        <f>[2]August!E28</f>
        <v/>
      </c>
      <c r="G49" s="101"/>
      <c r="H49" s="79" t="s">
        <v>110</v>
      </c>
      <c r="I49" s="93"/>
      <c r="J49" s="5"/>
      <c r="K49" s="122"/>
      <c r="L49" s="11" t="str">
        <f t="shared" si="0"/>
        <v>Thursday</v>
      </c>
      <c r="M49" s="12">
        <f t="shared" si="0"/>
        <v>41872</v>
      </c>
      <c r="N49" s="67" t="str">
        <f>[2]August!L28</f>
        <v/>
      </c>
      <c r="O49" s="67" t="str">
        <f>[2]August!M28</f>
        <v/>
      </c>
      <c r="P49" s="79" t="str">
        <f>[2]August!N28</f>
        <v/>
      </c>
      <c r="Q49" s="83"/>
      <c r="R49" s="83"/>
      <c r="S49" s="83"/>
      <c r="T49" s="131"/>
      <c r="U49" s="83"/>
      <c r="V49" s="122"/>
      <c r="W49" s="11" t="str">
        <f t="shared" si="1"/>
        <v>Thursday</v>
      </c>
      <c r="X49" s="37">
        <f t="shared" si="1"/>
        <v>41872</v>
      </c>
      <c r="Y49" s="141">
        <f>[2]August!R28</f>
        <v>7.82</v>
      </c>
      <c r="Z49" s="139">
        <f>[2]August!S28</f>
        <v>7.16</v>
      </c>
      <c r="AA49" s="140">
        <f>[2]August!T28</f>
        <v>7.4933333333333332</v>
      </c>
      <c r="AB49" s="71">
        <f>[2]August!U28</f>
        <v>0</v>
      </c>
      <c r="AC49" s="67">
        <f>[2]August!V28</f>
        <v>0</v>
      </c>
      <c r="AD49" s="67">
        <f>[2]August!W28</f>
        <v>0</v>
      </c>
      <c r="AE49" s="83">
        <f>[2]August!X28</f>
        <v>24.843000000000004</v>
      </c>
      <c r="AF49" s="176">
        <f>[2]August!Y28</f>
        <v>0</v>
      </c>
      <c r="AG49" s="93"/>
    </row>
    <row r="50" spans="1:33">
      <c r="A50" s="122"/>
      <c r="B50" s="11" t="s">
        <v>6</v>
      </c>
      <c r="C50" s="12">
        <f t="shared" si="2"/>
        <v>41873</v>
      </c>
      <c r="D50" s="100" t="str">
        <f>[2]August!C29</f>
        <v/>
      </c>
      <c r="E50" s="67" t="str">
        <f>[2]August!D29</f>
        <v/>
      </c>
      <c r="F50" s="67" t="str">
        <f>[2]August!E29</f>
        <v/>
      </c>
      <c r="G50" s="101"/>
      <c r="H50" s="79" t="s">
        <v>110</v>
      </c>
      <c r="I50" s="93"/>
      <c r="J50" s="5"/>
      <c r="K50" s="122"/>
      <c r="L50" s="11" t="str">
        <f t="shared" si="0"/>
        <v>Friday</v>
      </c>
      <c r="M50" s="12">
        <f t="shared" si="0"/>
        <v>41873</v>
      </c>
      <c r="N50" s="67" t="str">
        <f>[2]August!L29</f>
        <v/>
      </c>
      <c r="O50" s="67" t="str">
        <f>[2]August!M29</f>
        <v/>
      </c>
      <c r="P50" s="79" t="str">
        <f>[2]August!N29</f>
        <v/>
      </c>
      <c r="Q50" s="83"/>
      <c r="R50" s="83"/>
      <c r="S50" s="83"/>
      <c r="T50" s="131"/>
      <c r="U50" s="83"/>
      <c r="V50" s="122"/>
      <c r="W50" s="11" t="str">
        <f t="shared" si="1"/>
        <v>Friday</v>
      </c>
      <c r="X50" s="37">
        <f t="shared" si="1"/>
        <v>41873</v>
      </c>
      <c r="Y50" s="141">
        <f>[2]August!R29</f>
        <v>8.31</v>
      </c>
      <c r="Z50" s="139">
        <f>[2]August!S29</f>
        <v>6.94</v>
      </c>
      <c r="AA50" s="140">
        <f>[2]August!T29</f>
        <v>7.807500000000001</v>
      </c>
      <c r="AB50" s="71">
        <f>[2]August!U29</f>
        <v>8</v>
      </c>
      <c r="AC50" s="67">
        <f>[2]August!V29</f>
        <v>1</v>
      </c>
      <c r="AD50" s="67">
        <f>[2]August!W29</f>
        <v>5.375</v>
      </c>
      <c r="AE50" s="83">
        <f>[2]August!X29</f>
        <v>30.914999999999996</v>
      </c>
      <c r="AF50" s="176">
        <f>[2]August!Y29</f>
        <v>14</v>
      </c>
      <c r="AG50" s="93"/>
    </row>
    <row r="51" spans="1:33">
      <c r="A51" s="122"/>
      <c r="B51" s="11" t="s">
        <v>7</v>
      </c>
      <c r="C51" s="12">
        <f t="shared" si="2"/>
        <v>41874</v>
      </c>
      <c r="D51" s="100" t="str">
        <f>[2]August!C30</f>
        <v/>
      </c>
      <c r="E51" s="67" t="str">
        <f>[2]August!D30</f>
        <v/>
      </c>
      <c r="F51" s="67" t="str">
        <f>[2]August!E30</f>
        <v/>
      </c>
      <c r="G51" s="101"/>
      <c r="H51" s="79" t="s">
        <v>110</v>
      </c>
      <c r="I51" s="93"/>
      <c r="J51" s="5"/>
      <c r="K51" s="122"/>
      <c r="L51" s="11" t="str">
        <f t="shared" si="0"/>
        <v>Saturday</v>
      </c>
      <c r="M51" s="12">
        <f t="shared" si="0"/>
        <v>41874</v>
      </c>
      <c r="N51" s="67" t="str">
        <f>[2]August!L30</f>
        <v/>
      </c>
      <c r="O51" s="67" t="str">
        <f>[2]August!M30</f>
        <v/>
      </c>
      <c r="P51" s="79" t="str">
        <f>[2]August!N30</f>
        <v/>
      </c>
      <c r="Q51" s="83"/>
      <c r="R51" s="83"/>
      <c r="S51" s="83"/>
      <c r="T51" s="131"/>
      <c r="U51" s="83"/>
      <c r="V51" s="122"/>
      <c r="W51" s="11" t="str">
        <f t="shared" si="1"/>
        <v>Saturday</v>
      </c>
      <c r="X51" s="37">
        <f t="shared" si="1"/>
        <v>41874</v>
      </c>
      <c r="Y51" s="141">
        <f>[2]August!R30</f>
        <v>8.26</v>
      </c>
      <c r="Z51" s="139">
        <f>[2]August!S30</f>
        <v>8.1300000000000008</v>
      </c>
      <c r="AA51" s="140">
        <f>[2]August!T30</f>
        <v>8.2162500000000005</v>
      </c>
      <c r="AB51" s="71">
        <f>[2]August!U30</f>
        <v>7</v>
      </c>
      <c r="AC51" s="67">
        <f>[2]August!V30</f>
        <v>2</v>
      </c>
      <c r="AD51" s="67">
        <f>[2]August!W30</f>
        <v>4.25</v>
      </c>
      <c r="AE51" s="83">
        <f>[2]August!X30</f>
        <v>38.721000000000004</v>
      </c>
      <c r="AF51" s="176">
        <f>[2]August!Y30</f>
        <v>3</v>
      </c>
      <c r="AG51" s="93"/>
    </row>
    <row r="52" spans="1:33">
      <c r="A52" s="122"/>
      <c r="B52" s="11" t="s">
        <v>8</v>
      </c>
      <c r="C52" s="12">
        <f t="shared" si="2"/>
        <v>41875</v>
      </c>
      <c r="D52" s="100" t="str">
        <f>[2]August!C31</f>
        <v/>
      </c>
      <c r="E52" s="67" t="str">
        <f>[2]August!D31</f>
        <v/>
      </c>
      <c r="F52" s="67" t="str">
        <f>[2]August!E31</f>
        <v/>
      </c>
      <c r="G52" s="101"/>
      <c r="H52" s="79" t="s">
        <v>110</v>
      </c>
      <c r="I52" s="93"/>
      <c r="J52" s="5"/>
      <c r="K52" s="122"/>
      <c r="L52" s="11" t="str">
        <f t="shared" si="0"/>
        <v>Sunday</v>
      </c>
      <c r="M52" s="12">
        <f t="shared" si="0"/>
        <v>41875</v>
      </c>
      <c r="N52" s="67" t="str">
        <f>[2]August!L31</f>
        <v/>
      </c>
      <c r="O52" s="67" t="str">
        <f>[2]August!M31</f>
        <v/>
      </c>
      <c r="P52" s="79" t="str">
        <f>[2]August!N31</f>
        <v/>
      </c>
      <c r="Q52" s="83"/>
      <c r="R52" s="83"/>
      <c r="S52" s="83"/>
      <c r="T52" s="131"/>
      <c r="U52" s="83"/>
      <c r="V52" s="122"/>
      <c r="W52" s="11" t="str">
        <f t="shared" si="1"/>
        <v>Sunday</v>
      </c>
      <c r="X52" s="37">
        <f t="shared" si="1"/>
        <v>41875</v>
      </c>
      <c r="Y52" s="141">
        <f>[2]August!R31</f>
        <v>8.2899999999999991</v>
      </c>
      <c r="Z52" s="139">
        <f>[2]August!S31</f>
        <v>8.09</v>
      </c>
      <c r="AA52" s="140">
        <f>[2]August!T31</f>
        <v>8.2000000000000011</v>
      </c>
      <c r="AB52" s="71">
        <f>[2]August!U31</f>
        <v>9</v>
      </c>
      <c r="AC52" s="67">
        <f>[2]August!V31</f>
        <v>0</v>
      </c>
      <c r="AD52" s="67">
        <f>[2]August!W31</f>
        <v>4.666666666666667</v>
      </c>
      <c r="AE52" s="83">
        <f>[2]August!X31</f>
        <v>11.746</v>
      </c>
      <c r="AF52" s="176">
        <f>[2]August!Y31</f>
        <v>0</v>
      </c>
      <c r="AG52" s="93"/>
    </row>
    <row r="53" spans="1:33">
      <c r="A53" s="122"/>
      <c r="B53" s="11" t="s">
        <v>9</v>
      </c>
      <c r="C53" s="12">
        <f t="shared" si="2"/>
        <v>41876</v>
      </c>
      <c r="D53" s="100" t="str">
        <f>[2]August!C32</f>
        <v/>
      </c>
      <c r="E53" s="67" t="str">
        <f>[2]August!D32</f>
        <v/>
      </c>
      <c r="F53" s="67" t="str">
        <f>[2]August!E32</f>
        <v/>
      </c>
      <c r="G53" s="101"/>
      <c r="H53" s="79" t="s">
        <v>110</v>
      </c>
      <c r="I53" s="93"/>
      <c r="J53" s="5"/>
      <c r="K53" s="122"/>
      <c r="L53" s="11" t="str">
        <f t="shared" si="0"/>
        <v>Monday</v>
      </c>
      <c r="M53" s="12">
        <f t="shared" si="0"/>
        <v>41876</v>
      </c>
      <c r="N53" s="67" t="str">
        <f>[2]August!L32</f>
        <v/>
      </c>
      <c r="O53" s="67" t="str">
        <f>[2]August!M32</f>
        <v/>
      </c>
      <c r="P53" s="79" t="str">
        <f>[2]August!N32</f>
        <v/>
      </c>
      <c r="Q53" s="83"/>
      <c r="R53" s="83"/>
      <c r="S53" s="83"/>
      <c r="T53" s="131"/>
      <c r="U53" s="83"/>
      <c r="V53" s="122"/>
      <c r="W53" s="11" t="str">
        <f t="shared" si="1"/>
        <v>Monday</v>
      </c>
      <c r="X53" s="37">
        <f t="shared" si="1"/>
        <v>41876</v>
      </c>
      <c r="Y53" s="141">
        <f>[2]August!R32</f>
        <v>8.2899999999999991</v>
      </c>
      <c r="Z53" s="139">
        <f>[2]August!S32</f>
        <v>8.2100000000000009</v>
      </c>
      <c r="AA53" s="140">
        <f>[2]August!T32</f>
        <v>8.25</v>
      </c>
      <c r="AB53" s="71">
        <f>[2]August!U32</f>
        <v>10</v>
      </c>
      <c r="AC53" s="67">
        <f>[2]August!V32</f>
        <v>1</v>
      </c>
      <c r="AD53" s="67">
        <f>[2]August!W32</f>
        <v>5.5</v>
      </c>
      <c r="AE53" s="83">
        <f>[2]August!X32</f>
        <v>2.1478999999999999</v>
      </c>
      <c r="AF53" s="176">
        <f>[2]August!Y32</f>
        <v>3</v>
      </c>
      <c r="AG53" s="93"/>
    </row>
    <row r="54" spans="1:33">
      <c r="A54" s="122"/>
      <c r="B54" s="11" t="s">
        <v>10</v>
      </c>
      <c r="C54" s="12">
        <f t="shared" si="2"/>
        <v>41877</v>
      </c>
      <c r="D54" s="100" t="str">
        <f>[2]August!C33</f>
        <v/>
      </c>
      <c r="E54" s="67" t="str">
        <f>[2]August!D33</f>
        <v/>
      </c>
      <c r="F54" s="67" t="str">
        <f>[2]August!E33</f>
        <v/>
      </c>
      <c r="G54" s="101"/>
      <c r="H54" s="79" t="s">
        <v>110</v>
      </c>
      <c r="I54" s="93"/>
      <c r="J54" s="5"/>
      <c r="K54" s="122"/>
      <c r="L54" s="11" t="str">
        <f t="shared" si="0"/>
        <v>Tuesday</v>
      </c>
      <c r="M54" s="12">
        <f t="shared" si="0"/>
        <v>41877</v>
      </c>
      <c r="N54" s="67" t="str">
        <f>[2]August!L33</f>
        <v/>
      </c>
      <c r="O54" s="67" t="str">
        <f>[2]August!M33</f>
        <v/>
      </c>
      <c r="P54" s="79" t="str">
        <f>[2]August!N33</f>
        <v/>
      </c>
      <c r="Q54" s="83"/>
      <c r="R54" s="83"/>
      <c r="S54" s="83"/>
      <c r="T54" s="131"/>
      <c r="U54" s="83"/>
      <c r="V54" s="122"/>
      <c r="W54" s="11" t="str">
        <f t="shared" si="1"/>
        <v>Tuesday</v>
      </c>
      <c r="X54" s="37">
        <f t="shared" si="1"/>
        <v>41877</v>
      </c>
      <c r="Y54" s="141">
        <f>[2]August!R33</f>
        <v>8.25</v>
      </c>
      <c r="Z54" s="139">
        <f>[2]August!S33</f>
        <v>7.78</v>
      </c>
      <c r="AA54" s="140">
        <f>[2]August!T33</f>
        <v>8.1183333333333341</v>
      </c>
      <c r="AB54" s="71">
        <f>[2]August!U33</f>
        <v>0</v>
      </c>
      <c r="AC54" s="67">
        <f>[2]August!V33</f>
        <v>0</v>
      </c>
      <c r="AD54" s="67">
        <f>[2]August!W33</f>
        <v>0</v>
      </c>
      <c r="AE54" s="83">
        <f>[2]August!X33</f>
        <v>114.18300000000001</v>
      </c>
      <c r="AF54" s="176">
        <f>[2]August!Y33</f>
        <v>43</v>
      </c>
      <c r="AG54" s="93"/>
    </row>
    <row r="55" spans="1:33">
      <c r="A55" s="122"/>
      <c r="B55" s="11" t="s">
        <v>4</v>
      </c>
      <c r="C55" s="12">
        <f t="shared" si="2"/>
        <v>41878</v>
      </c>
      <c r="D55" s="100" t="str">
        <f>[2]August!C34</f>
        <v/>
      </c>
      <c r="E55" s="67" t="str">
        <f>[2]August!D34</f>
        <v/>
      </c>
      <c r="F55" s="67" t="str">
        <f>[2]August!E34</f>
        <v/>
      </c>
      <c r="G55" s="101"/>
      <c r="H55" s="79" t="s">
        <v>110</v>
      </c>
      <c r="I55" s="93"/>
      <c r="J55" s="5"/>
      <c r="K55" s="122"/>
      <c r="L55" s="11" t="str">
        <f t="shared" si="0"/>
        <v>Wednesday</v>
      </c>
      <c r="M55" s="12">
        <f t="shared" si="0"/>
        <v>41878</v>
      </c>
      <c r="N55" s="67" t="str">
        <f>[2]August!L34</f>
        <v/>
      </c>
      <c r="O55" s="67" t="str">
        <f>[2]August!M34</f>
        <v/>
      </c>
      <c r="P55" s="79" t="str">
        <f>[2]August!N34</f>
        <v/>
      </c>
      <c r="Q55" s="83"/>
      <c r="R55" s="83"/>
      <c r="S55" s="83"/>
      <c r="T55" s="131"/>
      <c r="U55" s="83"/>
      <c r="V55" s="122"/>
      <c r="W55" s="11" t="str">
        <f t="shared" si="1"/>
        <v>Wednesday</v>
      </c>
      <c r="X55" s="37">
        <f t="shared" si="1"/>
        <v>41878</v>
      </c>
      <c r="Y55" s="141">
        <f>[2]August!R34</f>
        <v>8.2899999999999991</v>
      </c>
      <c r="Z55" s="139">
        <f>[2]August!S34</f>
        <v>7.98</v>
      </c>
      <c r="AA55" s="140">
        <f>[2]August!T34</f>
        <v>8.1855555555555561</v>
      </c>
      <c r="AB55" s="71">
        <f>[2]August!U34</f>
        <v>0</v>
      </c>
      <c r="AC55" s="67">
        <f>[2]August!V34</f>
        <v>0</v>
      </c>
      <c r="AD55" s="67">
        <f>[2]August!W34</f>
        <v>0</v>
      </c>
      <c r="AE55" s="83">
        <f>[2]August!X34</f>
        <v>32.085000000000001</v>
      </c>
      <c r="AF55" s="176">
        <f>[2]August!Y34</f>
        <v>6</v>
      </c>
      <c r="AG55" s="93"/>
    </row>
    <row r="56" spans="1:33">
      <c r="A56" s="122"/>
      <c r="B56" s="11" t="s">
        <v>5</v>
      </c>
      <c r="C56" s="12">
        <f t="shared" si="2"/>
        <v>41879</v>
      </c>
      <c r="D56" s="100" t="str">
        <f>[2]August!C35</f>
        <v/>
      </c>
      <c r="E56" s="67" t="str">
        <f>[2]August!D35</f>
        <v/>
      </c>
      <c r="F56" s="67" t="str">
        <f>[2]August!E35</f>
        <v/>
      </c>
      <c r="G56" s="101"/>
      <c r="H56" s="79" t="s">
        <v>110</v>
      </c>
      <c r="I56" s="93"/>
      <c r="J56" s="5"/>
      <c r="K56" s="122"/>
      <c r="L56" s="11" t="str">
        <f t="shared" si="0"/>
        <v>Thursday</v>
      </c>
      <c r="M56" s="12">
        <f t="shared" si="0"/>
        <v>41879</v>
      </c>
      <c r="N56" s="67" t="str">
        <f>[2]August!L35</f>
        <v/>
      </c>
      <c r="O56" s="67" t="str">
        <f>[2]August!M35</f>
        <v/>
      </c>
      <c r="P56" s="79" t="str">
        <f>[2]August!N35</f>
        <v/>
      </c>
      <c r="Q56" s="83"/>
      <c r="R56" s="83"/>
      <c r="S56" s="83"/>
      <c r="T56" s="131"/>
      <c r="U56" s="83"/>
      <c r="V56" s="122"/>
      <c r="W56" s="11" t="str">
        <f t="shared" si="1"/>
        <v>Thursday</v>
      </c>
      <c r="X56" s="37">
        <f t="shared" si="1"/>
        <v>41879</v>
      </c>
      <c r="Y56" s="141">
        <f>[2]August!R35</f>
        <v>7.88</v>
      </c>
      <c r="Z56" s="139">
        <f>[2]August!S35</f>
        <v>7.28</v>
      </c>
      <c r="AA56" s="140">
        <f>[2]August!T35</f>
        <v>7.58</v>
      </c>
      <c r="AB56" s="71">
        <f>[2]August!U35</f>
        <v>0</v>
      </c>
      <c r="AC56" s="67">
        <f>[2]August!V35</f>
        <v>0</v>
      </c>
      <c r="AD56" s="67">
        <f>[2]August!W35</f>
        <v>0</v>
      </c>
      <c r="AE56" s="83">
        <f>[2]August!X35</f>
        <v>8.14</v>
      </c>
      <c r="AF56" s="176">
        <f>[2]August!Y35</f>
        <v>2</v>
      </c>
      <c r="AG56" s="93"/>
    </row>
    <row r="57" spans="1:33">
      <c r="A57" s="122"/>
      <c r="B57" s="11" t="s">
        <v>6</v>
      </c>
      <c r="C57" s="12">
        <f t="shared" si="2"/>
        <v>41880</v>
      </c>
      <c r="D57" s="100" t="str">
        <f>[2]August!C36</f>
        <v/>
      </c>
      <c r="E57" s="67" t="str">
        <f>[2]August!D36</f>
        <v/>
      </c>
      <c r="F57" s="67" t="str">
        <f>[2]August!E36</f>
        <v/>
      </c>
      <c r="G57" s="101"/>
      <c r="H57" s="79" t="s">
        <v>110</v>
      </c>
      <c r="I57" s="93"/>
      <c r="J57" s="5"/>
      <c r="K57" s="122"/>
      <c r="L57" s="11" t="str">
        <f t="shared" si="0"/>
        <v>Friday</v>
      </c>
      <c r="M57" s="12">
        <f t="shared" si="0"/>
        <v>41880</v>
      </c>
      <c r="N57" s="67" t="str">
        <f>[2]August!L36</f>
        <v/>
      </c>
      <c r="O57" s="67" t="str">
        <f>[2]August!M36</f>
        <v/>
      </c>
      <c r="P57" s="79" t="str">
        <f>[2]August!N36</f>
        <v/>
      </c>
      <c r="Q57" s="83"/>
      <c r="R57" s="83"/>
      <c r="S57" s="83"/>
      <c r="T57" s="131"/>
      <c r="U57" s="83"/>
      <c r="V57" s="122"/>
      <c r="W57" s="11" t="str">
        <f t="shared" si="1"/>
        <v>Friday</v>
      </c>
      <c r="X57" s="37">
        <f t="shared" si="1"/>
        <v>41880</v>
      </c>
      <c r="Y57" s="141">
        <f>[2]August!R36</f>
        <v>8</v>
      </c>
      <c r="Z57" s="139">
        <f>[2]August!S36</f>
        <v>7.88</v>
      </c>
      <c r="AA57" s="140">
        <f>[2]August!T36</f>
        <v>7.9399999999999995</v>
      </c>
      <c r="AB57" s="71">
        <f>[2]August!U36</f>
        <v>0</v>
      </c>
      <c r="AC57" s="67">
        <f>[2]August!V36</f>
        <v>0</v>
      </c>
      <c r="AD57" s="67">
        <f>[2]August!W36</f>
        <v>0</v>
      </c>
      <c r="AE57" s="83">
        <f>[2]August!X36</f>
        <v>15.055</v>
      </c>
      <c r="AF57" s="176">
        <f>[2]August!Y36</f>
        <v>0</v>
      </c>
      <c r="AG57" s="93"/>
    </row>
    <row r="58" spans="1:33">
      <c r="A58" s="122"/>
      <c r="B58" s="11" t="s">
        <v>7</v>
      </c>
      <c r="C58" s="12">
        <f t="shared" si="2"/>
        <v>41881</v>
      </c>
      <c r="D58" s="100" t="str">
        <f>[2]August!C37</f>
        <v/>
      </c>
      <c r="E58" s="67" t="str">
        <f>[2]August!D37</f>
        <v/>
      </c>
      <c r="F58" s="67" t="str">
        <f>[2]August!E37</f>
        <v/>
      </c>
      <c r="G58" s="101"/>
      <c r="H58" s="79" t="s">
        <v>110</v>
      </c>
      <c r="I58" s="93"/>
      <c r="J58" s="5"/>
      <c r="K58" s="122"/>
      <c r="L58" s="11" t="str">
        <f t="shared" si="0"/>
        <v>Saturday</v>
      </c>
      <c r="M58" s="12">
        <f t="shared" si="0"/>
        <v>41881</v>
      </c>
      <c r="N58" s="67" t="str">
        <f>[2]August!L37</f>
        <v/>
      </c>
      <c r="O58" s="67" t="str">
        <f>[2]August!M37</f>
        <v/>
      </c>
      <c r="P58" s="79" t="str">
        <f>[2]August!N37</f>
        <v/>
      </c>
      <c r="Q58" s="83"/>
      <c r="R58" s="83"/>
      <c r="S58" s="83"/>
      <c r="T58" s="131"/>
      <c r="U58" s="83"/>
      <c r="V58" s="122"/>
      <c r="W58" s="11" t="str">
        <f t="shared" si="1"/>
        <v>Saturday</v>
      </c>
      <c r="X58" s="37">
        <f t="shared" si="1"/>
        <v>41881</v>
      </c>
      <c r="Y58" s="141">
        <f>[2]August!R37</f>
        <v>8.08</v>
      </c>
      <c r="Z58" s="139">
        <f>[2]August!S37</f>
        <v>7.77</v>
      </c>
      <c r="AA58" s="140">
        <f>[2]August!T37</f>
        <v>7.9271428571428562</v>
      </c>
      <c r="AB58" s="71">
        <f>[2]August!U37</f>
        <v>3</v>
      </c>
      <c r="AC58" s="67">
        <f>[2]August!V37</f>
        <v>0</v>
      </c>
      <c r="AD58" s="67">
        <f>[2]August!W37</f>
        <v>0.42857142857142855</v>
      </c>
      <c r="AE58" s="83">
        <f>[2]August!X37</f>
        <v>32.606000000000002</v>
      </c>
      <c r="AF58" s="176">
        <f>[2]August!Y37</f>
        <v>0</v>
      </c>
      <c r="AG58" s="93"/>
    </row>
    <row r="59" spans="1:33" ht="15" thickBot="1">
      <c r="A59" s="122"/>
      <c r="B59" s="11" t="s">
        <v>8</v>
      </c>
      <c r="C59" s="14">
        <f t="shared" si="2"/>
        <v>41882</v>
      </c>
      <c r="D59" s="135" t="str">
        <f>[2]August!C38</f>
        <v/>
      </c>
      <c r="E59" s="77" t="str">
        <f>[2]August!D38</f>
        <v/>
      </c>
      <c r="F59" s="78" t="str">
        <f>[2]August!E38</f>
        <v/>
      </c>
      <c r="G59" s="102"/>
      <c r="H59" s="79" t="s">
        <v>110</v>
      </c>
      <c r="I59" s="93"/>
      <c r="J59" s="5"/>
      <c r="K59" s="122"/>
      <c r="L59" s="13" t="str">
        <f t="shared" si="0"/>
        <v>Sunday</v>
      </c>
      <c r="M59" s="14">
        <f t="shared" si="0"/>
        <v>41882</v>
      </c>
      <c r="N59" s="77" t="str">
        <f>[2]August!L38</f>
        <v/>
      </c>
      <c r="O59" s="77" t="str">
        <f>[2]August!M38</f>
        <v/>
      </c>
      <c r="P59" s="80" t="str">
        <f>[2]August!N38</f>
        <v/>
      </c>
      <c r="Q59" s="83"/>
      <c r="R59" s="83"/>
      <c r="S59" s="83"/>
      <c r="T59" s="131"/>
      <c r="U59" s="83"/>
      <c r="V59" s="122"/>
      <c r="W59" s="13" t="str">
        <f t="shared" si="1"/>
        <v>Sunday</v>
      </c>
      <c r="X59" s="59">
        <f t="shared" si="1"/>
        <v>41882</v>
      </c>
      <c r="Y59" s="142">
        <f>[2]August!R38</f>
        <v>8.2899999999999991</v>
      </c>
      <c r="Z59" s="143">
        <f>[2]August!S38</f>
        <v>7.89</v>
      </c>
      <c r="AA59" s="144">
        <f>[2]August!T38</f>
        <v>8.1125000000000007</v>
      </c>
      <c r="AB59" s="84">
        <f>[2]August!U38</f>
        <v>0</v>
      </c>
      <c r="AC59" s="77">
        <f>[2]August!V38</f>
        <v>0</v>
      </c>
      <c r="AD59" s="77">
        <f>[2]August!W38</f>
        <v>0</v>
      </c>
      <c r="AE59" s="78">
        <f>[2]August!X38</f>
        <v>34.379000000000005</v>
      </c>
      <c r="AF59" s="177">
        <f>[2]August!Y38</f>
        <v>0</v>
      </c>
      <c r="AG59" s="93"/>
    </row>
    <row r="60" spans="1:33" ht="15.6" thickTop="1" thickBot="1">
      <c r="A60" s="122"/>
      <c r="B60" s="15" t="s">
        <v>11</v>
      </c>
      <c r="C60" s="16"/>
      <c r="D60" s="68">
        <f>[2]August!C39</f>
        <v>27.831999999999997</v>
      </c>
      <c r="E60" s="68">
        <f>[2]August!D39</f>
        <v>18.367999999999999</v>
      </c>
      <c r="F60" s="68">
        <f>[2]August!E39</f>
        <v>22.02783333333333</v>
      </c>
      <c r="G60" s="103" t="str">
        <f>[2]August!F39</f>
        <v/>
      </c>
      <c r="H60" s="86"/>
      <c r="I60" s="93"/>
      <c r="J60" s="5"/>
      <c r="K60" s="122"/>
      <c r="L60" s="15" t="s">
        <v>11</v>
      </c>
      <c r="M60" s="16"/>
      <c r="N60" s="81">
        <f>[2]August!L39</f>
        <v>6.6079999999999997</v>
      </c>
      <c r="O60" s="81">
        <f>[2]August!M39</f>
        <v>3.8639999999999994</v>
      </c>
      <c r="P60" s="82">
        <f>[2]August!N39</f>
        <v>5.1640555555555547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[2]August!R39</f>
        <v>8.31</v>
      </c>
      <c r="Z60" s="146">
        <f>[2]August!S39</f>
        <v>6.78</v>
      </c>
      <c r="AA60" s="147">
        <f>[2]August!T39</f>
        <v>7.5306396638341093</v>
      </c>
      <c r="AB60" s="74">
        <f>[2]August!U39</f>
        <v>32</v>
      </c>
      <c r="AC60" s="68">
        <f>[2]August!V39</f>
        <v>0</v>
      </c>
      <c r="AD60" s="68">
        <f>[2]August!W39</f>
        <v>4.8884038800705465</v>
      </c>
      <c r="AE60" s="85">
        <f>[2]August!X39</f>
        <v>964.45389999999998</v>
      </c>
      <c r="AF60" s="106">
        <f>[2]August!Y39</f>
        <v>245.01999999999998</v>
      </c>
      <c r="AG60" s="93"/>
    </row>
    <row r="61" spans="1:33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276" priority="26" operator="between">
      <formula>2800</formula>
      <formula>5000</formula>
    </cfRule>
  </conditionalFormatting>
  <conditionalFormatting sqref="N29:N59">
    <cfRule type="cellIs" dxfId="275" priority="25" operator="between">
      <formula>560</formula>
      <formula>5000</formula>
    </cfRule>
  </conditionalFormatting>
  <conditionalFormatting sqref="Z29:Z59">
    <cfRule type="cellIs" dxfId="274" priority="24" operator="between">
      <formula>1</formula>
      <formula>6.49</formula>
    </cfRule>
  </conditionalFormatting>
  <conditionalFormatting sqref="Y29:Y59">
    <cfRule type="cellIs" dxfId="273" priority="23" operator="between">
      <formula>8.51</formula>
      <formula>14</formula>
    </cfRule>
  </conditionalFormatting>
  <conditionalFormatting sqref="AB29:AB59">
    <cfRule type="cellIs" dxfId="272" priority="22" operator="between">
      <formula>41</formula>
      <formula>200</formula>
    </cfRule>
  </conditionalFormatting>
  <conditionalFormatting sqref="D59">
    <cfRule type="cellIs" dxfId="271" priority="21" operator="between">
      <formula>2800</formula>
      <formula>5000</formula>
    </cfRule>
  </conditionalFormatting>
  <conditionalFormatting sqref="N59">
    <cfRule type="cellIs" dxfId="270" priority="20" operator="between">
      <formula>560</formula>
      <formula>5000</formula>
    </cfRule>
  </conditionalFormatting>
  <conditionalFormatting sqref="Z59">
    <cfRule type="cellIs" dxfId="269" priority="19" operator="between">
      <formula>1</formula>
      <formula>6.49</formula>
    </cfRule>
  </conditionalFormatting>
  <conditionalFormatting sqref="Y59">
    <cfRule type="cellIs" dxfId="268" priority="18" operator="between">
      <formula>8.51</formula>
      <formula>14</formula>
    </cfRule>
  </conditionalFormatting>
  <conditionalFormatting sqref="AE29:AE59">
    <cfRule type="cellIs" dxfId="267" priority="17" operator="between">
      <formula>1001</formula>
      <formula>2000</formula>
    </cfRule>
  </conditionalFormatting>
  <conditionalFormatting sqref="D59">
    <cfRule type="cellIs" dxfId="266" priority="16" operator="between">
      <formula>2800</formula>
      <formula>5000</formula>
    </cfRule>
  </conditionalFormatting>
  <conditionalFormatting sqref="D59">
    <cfRule type="cellIs" dxfId="265" priority="15" operator="between">
      <formula>2800</formula>
      <formula>5000</formula>
    </cfRule>
  </conditionalFormatting>
  <conditionalFormatting sqref="D59">
    <cfRule type="cellIs" dxfId="264" priority="14" operator="between">
      <formula>2800</formula>
      <formula>5000</formula>
    </cfRule>
  </conditionalFormatting>
  <conditionalFormatting sqref="N59">
    <cfRule type="cellIs" dxfId="263" priority="13" operator="between">
      <formula>560</formula>
      <formula>5000</formula>
    </cfRule>
  </conditionalFormatting>
  <conditionalFormatting sqref="Z59">
    <cfRule type="cellIs" dxfId="262" priority="12" operator="between">
      <formula>1</formula>
      <formula>6.49</formula>
    </cfRule>
  </conditionalFormatting>
  <conditionalFormatting sqref="Y59">
    <cfRule type="cellIs" dxfId="261" priority="11" operator="between">
      <formula>8.51</formula>
      <formula>14</formula>
    </cfRule>
  </conditionalFormatting>
  <conditionalFormatting sqref="AB59">
    <cfRule type="cellIs" dxfId="260" priority="10" operator="between">
      <formula>41</formula>
      <formula>200</formula>
    </cfRule>
  </conditionalFormatting>
  <conditionalFormatting sqref="Z59">
    <cfRule type="cellIs" dxfId="259" priority="9" operator="between">
      <formula>1</formula>
      <formula>6.49</formula>
    </cfRule>
  </conditionalFormatting>
  <conditionalFormatting sqref="Y59">
    <cfRule type="cellIs" dxfId="258" priority="8" operator="between">
      <formula>8.51</formula>
      <formula>14</formula>
    </cfRule>
  </conditionalFormatting>
  <conditionalFormatting sqref="AE59">
    <cfRule type="cellIs" dxfId="257" priority="7" operator="between">
      <formula>1001</formula>
      <formula>2000</formula>
    </cfRule>
  </conditionalFormatting>
  <conditionalFormatting sqref="D59">
    <cfRule type="cellIs" dxfId="256" priority="6" operator="between">
      <formula>2800</formula>
      <formula>5000</formula>
    </cfRule>
  </conditionalFormatting>
  <conditionalFormatting sqref="N59">
    <cfRule type="cellIs" dxfId="255" priority="5" operator="between">
      <formula>560</formula>
      <formula>5000</formula>
    </cfRule>
  </conditionalFormatting>
  <conditionalFormatting sqref="AB59">
    <cfRule type="cellIs" dxfId="254" priority="4" operator="between">
      <formula>41</formula>
      <formula>200</formula>
    </cfRule>
  </conditionalFormatting>
  <conditionalFormatting sqref="Z59">
    <cfRule type="cellIs" dxfId="253" priority="3" operator="between">
      <formula>1</formula>
      <formula>6.49</formula>
    </cfRule>
  </conditionalFormatting>
  <conditionalFormatting sqref="Y59">
    <cfRule type="cellIs" dxfId="252" priority="2" operator="between">
      <formula>8.51</formula>
      <formula>14</formula>
    </cfRule>
  </conditionalFormatting>
  <conditionalFormatting sqref="AE59">
    <cfRule type="cellIs" dxfId="251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4"/>
  <sheetViews>
    <sheetView topLeftCell="A28" workbookViewId="0">
      <selection activeCell="H41" sqref="H41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10.55468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41821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41821</v>
      </c>
      <c r="D27" s="190" t="s">
        <v>50</v>
      </c>
      <c r="E27" s="191"/>
      <c r="F27" s="192"/>
      <c r="G27" s="209" t="s">
        <v>97</v>
      </c>
      <c r="H27" s="210"/>
      <c r="I27" s="124"/>
      <c r="J27" s="114"/>
      <c r="K27" s="123"/>
      <c r="L27" s="24" t="s">
        <v>2</v>
      </c>
      <c r="M27" s="42">
        <f>C27</f>
        <v>41821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58.2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4"/>
    </row>
    <row r="29" spans="1:33" ht="15" thickTop="1">
      <c r="A29" s="122"/>
      <c r="B29" s="11" t="s">
        <v>10</v>
      </c>
      <c r="C29" s="12">
        <v>41821</v>
      </c>
      <c r="D29" s="100">
        <f>[2]July!C8</f>
        <v>1782.6479999999999</v>
      </c>
      <c r="E29" s="67">
        <f>[2]July!D8</f>
        <v>1529.5839999999998</v>
      </c>
      <c r="F29" s="67">
        <f>[2]July!E8</f>
        <v>1661.0031666666662</v>
      </c>
      <c r="G29" s="101"/>
      <c r="H29" s="79"/>
      <c r="I29" s="93"/>
      <c r="J29" s="5"/>
      <c r="K29" s="122"/>
      <c r="L29" s="11" t="str">
        <f>B29</f>
        <v>Tuesday</v>
      </c>
      <c r="M29" s="12">
        <f>C29</f>
        <v>41821</v>
      </c>
      <c r="N29" s="67">
        <f>[2]July!L8</f>
        <v>4.8999999999999995</v>
      </c>
      <c r="O29" s="67">
        <f>[2]July!M8</f>
        <v>3.024</v>
      </c>
      <c r="P29" s="79">
        <f>[2]July!N8</f>
        <v>3.8126666666666655</v>
      </c>
      <c r="Q29" s="83"/>
      <c r="R29" s="83"/>
      <c r="S29" s="83"/>
      <c r="T29" s="131"/>
      <c r="U29" s="83"/>
      <c r="V29" s="122"/>
      <c r="W29" s="11" t="str">
        <f>B29</f>
        <v>Tuesday</v>
      </c>
      <c r="X29" s="37">
        <f>C29</f>
        <v>41821</v>
      </c>
      <c r="Y29" s="141">
        <f>[2]July!R8</f>
        <v>8.31</v>
      </c>
      <c r="Z29" s="139">
        <f>[2]July!S8</f>
        <v>7.76</v>
      </c>
      <c r="AA29" s="140">
        <f>[2]July!T8</f>
        <v>8.1524999999999999</v>
      </c>
      <c r="AB29" s="71">
        <f>[2]July!U8</f>
        <v>0</v>
      </c>
      <c r="AC29" s="67">
        <f>[2]July!V8</f>
        <v>0</v>
      </c>
      <c r="AD29" s="67">
        <f>[2]July!W8</f>
        <v>0</v>
      </c>
      <c r="AE29" s="83">
        <f>[2]July!X8</f>
        <v>64.572999999999993</v>
      </c>
      <c r="AF29" s="104">
        <f>[2]July!Y8</f>
        <v>0</v>
      </c>
      <c r="AG29" s="93"/>
    </row>
    <row r="30" spans="1:33">
      <c r="A30" s="122"/>
      <c r="B30" s="11" t="s">
        <v>4</v>
      </c>
      <c r="C30" s="12">
        <f>C29+1</f>
        <v>41822</v>
      </c>
      <c r="D30" s="100">
        <f>[2]July!C9</f>
        <v>1900.752</v>
      </c>
      <c r="E30" s="67">
        <f>[2]July!D9</f>
        <v>1611.232</v>
      </c>
      <c r="F30" s="67">
        <f>[2]July!E9</f>
        <v>1779.1736666666666</v>
      </c>
      <c r="G30" s="101"/>
      <c r="H30" s="79"/>
      <c r="I30" s="93"/>
      <c r="J30" s="5"/>
      <c r="K30" s="122"/>
      <c r="L30" s="11" t="str">
        <f t="shared" ref="L30:M59" si="0">B30</f>
        <v>Wednesday</v>
      </c>
      <c r="M30" s="12">
        <f t="shared" si="0"/>
        <v>41822</v>
      </c>
      <c r="N30" s="67">
        <f>[2]July!L9</f>
        <v>4.8999999999999995</v>
      </c>
      <c r="O30" s="67">
        <f>[2]July!M9</f>
        <v>3.1919999999999997</v>
      </c>
      <c r="P30" s="79">
        <f>[2]July!N9</f>
        <v>3.8056666666666663</v>
      </c>
      <c r="Q30" s="83"/>
      <c r="R30" s="83"/>
      <c r="S30" s="83"/>
      <c r="T30" s="131"/>
      <c r="U30" s="83"/>
      <c r="V30" s="122"/>
      <c r="W30" s="11" t="str">
        <f t="shared" ref="W30:X59" si="1">B30</f>
        <v>Wednesday</v>
      </c>
      <c r="X30" s="37">
        <f t="shared" si="1"/>
        <v>41822</v>
      </c>
      <c r="Y30" s="141">
        <f>[2]July!R9</f>
        <v>8.1300000000000008</v>
      </c>
      <c r="Z30" s="139">
        <f>[2]July!S9</f>
        <v>7.39</v>
      </c>
      <c r="AA30" s="140">
        <f>[2]July!T9</f>
        <v>7.8671428571428574</v>
      </c>
      <c r="AB30" s="71">
        <f>[2]July!U9</f>
        <v>39</v>
      </c>
      <c r="AC30" s="67">
        <f>[2]July!V9</f>
        <v>0</v>
      </c>
      <c r="AD30" s="67">
        <f>[2]July!W9</f>
        <v>15.076923076923077</v>
      </c>
      <c r="AE30" s="83">
        <f>[2]July!X9</f>
        <v>61.420999999999999</v>
      </c>
      <c r="AF30" s="104">
        <f>[2]July!Y9</f>
        <v>0</v>
      </c>
      <c r="AG30" s="93"/>
    </row>
    <row r="31" spans="1:33">
      <c r="A31" s="122"/>
      <c r="B31" s="11" t="s">
        <v>5</v>
      </c>
      <c r="C31" s="12">
        <f t="shared" ref="C31:C59" si="2">C30+1</f>
        <v>41823</v>
      </c>
      <c r="D31" s="100">
        <f>[2]July!C10</f>
        <v>1869.3639999999998</v>
      </c>
      <c r="E31" s="67">
        <f>[2]July!D10</f>
        <v>1549.0160000000001</v>
      </c>
      <c r="F31" s="67">
        <f>[2]July!E10</f>
        <v>1701.5856666666662</v>
      </c>
      <c r="G31" s="101"/>
      <c r="H31" s="79"/>
      <c r="I31" s="93"/>
      <c r="J31" s="5"/>
      <c r="K31" s="122"/>
      <c r="L31" s="11" t="str">
        <f t="shared" si="0"/>
        <v>Thursday</v>
      </c>
      <c r="M31" s="12">
        <f t="shared" si="0"/>
        <v>41823</v>
      </c>
      <c r="N31" s="67">
        <f>[2]July!L10</f>
        <v>5.4319999999999995</v>
      </c>
      <c r="O31" s="67">
        <f>[2]July!M10</f>
        <v>2.8</v>
      </c>
      <c r="P31" s="79">
        <f>[2]July!N10</f>
        <v>3.925833333333332</v>
      </c>
      <c r="Q31" s="83"/>
      <c r="R31" s="83"/>
      <c r="S31" s="83"/>
      <c r="T31" s="131"/>
      <c r="U31" s="83"/>
      <c r="V31" s="122"/>
      <c r="W31" s="11" t="str">
        <f t="shared" si="1"/>
        <v>Thursday</v>
      </c>
      <c r="X31" s="37">
        <f t="shared" si="1"/>
        <v>41823</v>
      </c>
      <c r="Y31" s="141">
        <f>[2]July!R10</f>
        <v>7.72</v>
      </c>
      <c r="Z31" s="139">
        <f>[2]July!S10</f>
        <v>6.99</v>
      </c>
      <c r="AA31" s="140">
        <f>[2]July!T10</f>
        <v>7.4623076923076912</v>
      </c>
      <c r="AB31" s="71">
        <f>[2]July!U10</f>
        <v>0</v>
      </c>
      <c r="AC31" s="67">
        <f>[2]July!V10</f>
        <v>0</v>
      </c>
      <c r="AD31" s="67">
        <f>[2]July!W10</f>
        <v>0</v>
      </c>
      <c r="AE31" s="83">
        <f>[2]July!X10</f>
        <v>66.028999999999996</v>
      </c>
      <c r="AF31" s="104">
        <f>[2]July!Y10</f>
        <v>0</v>
      </c>
      <c r="AG31" s="93"/>
    </row>
    <row r="32" spans="1:33">
      <c r="A32" s="122"/>
      <c r="B32" s="11" t="s">
        <v>6</v>
      </c>
      <c r="C32" s="12">
        <f t="shared" si="2"/>
        <v>41824</v>
      </c>
      <c r="D32" s="100">
        <f>[2]July!C11</f>
        <v>1848.7839999999999</v>
      </c>
      <c r="E32" s="67">
        <f>[2]July!D11</f>
        <v>1609.664</v>
      </c>
      <c r="F32" s="67">
        <f>[2]July!E11</f>
        <v>1769.5358333333331</v>
      </c>
      <c r="G32" s="101"/>
      <c r="H32" s="79"/>
      <c r="I32" s="93"/>
      <c r="J32" s="5"/>
      <c r="K32" s="122"/>
      <c r="L32" s="11" t="str">
        <f t="shared" si="0"/>
        <v>Friday</v>
      </c>
      <c r="M32" s="12">
        <f t="shared" si="0"/>
        <v>41824</v>
      </c>
      <c r="N32" s="67">
        <f>[2]July!L11</f>
        <v>5.6839999999999993</v>
      </c>
      <c r="O32" s="67">
        <f>[2]July!M11</f>
        <v>3.7519999999999998</v>
      </c>
      <c r="P32" s="79">
        <f>[2]July!N11</f>
        <v>4.4823333333333322</v>
      </c>
      <c r="Q32" s="83"/>
      <c r="R32" s="83"/>
      <c r="S32" s="83"/>
      <c r="T32" s="131"/>
      <c r="U32" s="83"/>
      <c r="V32" s="122"/>
      <c r="W32" s="11" t="str">
        <f t="shared" si="1"/>
        <v>Friday</v>
      </c>
      <c r="X32" s="37">
        <f t="shared" si="1"/>
        <v>41824</v>
      </c>
      <c r="Y32" s="141">
        <f>[2]July!R11</f>
        <v>7</v>
      </c>
      <c r="Z32" s="139">
        <f>[2]July!S11</f>
        <v>6.8</v>
      </c>
      <c r="AA32" s="140">
        <f>[2]July!T11</f>
        <v>6.8825000000000021</v>
      </c>
      <c r="AB32" s="71">
        <f>[2]July!U11</f>
        <v>0</v>
      </c>
      <c r="AC32" s="67">
        <f>[2]July!V11</f>
        <v>0</v>
      </c>
      <c r="AD32" s="67">
        <f>[2]July!W11</f>
        <v>0</v>
      </c>
      <c r="AE32" s="83">
        <f>[2]July!X11</f>
        <v>69.712999999999994</v>
      </c>
      <c r="AF32" s="104">
        <f>[2]July!Y11</f>
        <v>0</v>
      </c>
      <c r="AG32" s="93"/>
    </row>
    <row r="33" spans="1:33">
      <c r="A33" s="122"/>
      <c r="B33" s="11" t="s">
        <v>7</v>
      </c>
      <c r="C33" s="12">
        <f t="shared" si="2"/>
        <v>41825</v>
      </c>
      <c r="D33" s="100">
        <f>[2]July!C12</f>
        <v>2076.116</v>
      </c>
      <c r="E33" s="67">
        <f>[2]July!D12</f>
        <v>1747.9839999999999</v>
      </c>
      <c r="F33" s="67">
        <f>[2]July!E12</f>
        <v>1834.8889999999999</v>
      </c>
      <c r="G33" s="101"/>
      <c r="H33" s="79"/>
      <c r="I33" s="93"/>
      <c r="J33" s="5"/>
      <c r="K33" s="122"/>
      <c r="L33" s="11" t="str">
        <f t="shared" si="0"/>
        <v>Saturday</v>
      </c>
      <c r="M33" s="12">
        <f t="shared" si="0"/>
        <v>41825</v>
      </c>
      <c r="N33" s="67">
        <f>[2]July!L12</f>
        <v>6.6639999999999997</v>
      </c>
      <c r="O33" s="67">
        <f>[2]July!M12</f>
        <v>3.3319999999999999</v>
      </c>
      <c r="P33" s="79">
        <f>[2]July!N12</f>
        <v>4.5546666666666669</v>
      </c>
      <c r="Q33" s="83"/>
      <c r="R33" s="83"/>
      <c r="S33" s="83"/>
      <c r="T33" s="131"/>
      <c r="U33" s="83"/>
      <c r="V33" s="122"/>
      <c r="W33" s="11" t="str">
        <f t="shared" si="1"/>
        <v>Saturday</v>
      </c>
      <c r="X33" s="37">
        <f t="shared" si="1"/>
        <v>41825</v>
      </c>
      <c r="Y33" s="141">
        <f>[2]July!R12</f>
        <v>6.99</v>
      </c>
      <c r="Z33" s="139">
        <f>[2]July!S12</f>
        <v>6.79</v>
      </c>
      <c r="AA33" s="140">
        <f>[2]July!T12</f>
        <v>6.8729166666666677</v>
      </c>
      <c r="AB33" s="71">
        <f>[2]July!U12</f>
        <v>0</v>
      </c>
      <c r="AC33" s="67">
        <f>[2]July!V12</f>
        <v>0</v>
      </c>
      <c r="AD33" s="67">
        <f>[2]July!W12</f>
        <v>0</v>
      </c>
      <c r="AE33" s="83">
        <f>[2]July!X12</f>
        <v>64.291000000000011</v>
      </c>
      <c r="AF33" s="104">
        <f>[2]July!Y12</f>
        <v>0</v>
      </c>
      <c r="AG33" s="93"/>
    </row>
    <row r="34" spans="1:33">
      <c r="A34" s="122"/>
      <c r="B34" s="11" t="s">
        <v>8</v>
      </c>
      <c r="C34" s="12">
        <f t="shared" si="2"/>
        <v>41826</v>
      </c>
      <c r="D34" s="100">
        <f>[2]July!C13</f>
        <v>2042.7679999999998</v>
      </c>
      <c r="E34" s="67">
        <f>[2]July!D13</f>
        <v>1765.0639999999999</v>
      </c>
      <c r="F34" s="67">
        <f>[2]July!E13</f>
        <v>1856.5236666666663</v>
      </c>
      <c r="G34" s="101"/>
      <c r="H34" s="79"/>
      <c r="I34" s="93"/>
      <c r="J34" s="5"/>
      <c r="K34" s="122"/>
      <c r="L34" s="11" t="str">
        <f t="shared" si="0"/>
        <v>Sunday</v>
      </c>
      <c r="M34" s="12">
        <f t="shared" si="0"/>
        <v>41826</v>
      </c>
      <c r="N34" s="67">
        <f>[2]July!L13</f>
        <v>7.839999999999999</v>
      </c>
      <c r="O34" s="67">
        <f>[2]July!M13</f>
        <v>3.8919999999999995</v>
      </c>
      <c r="P34" s="79">
        <f>[2]July!N13</f>
        <v>4.8755000000000006</v>
      </c>
      <c r="Q34" s="83"/>
      <c r="R34" s="83"/>
      <c r="S34" s="83"/>
      <c r="T34" s="131"/>
      <c r="U34" s="83"/>
      <c r="V34" s="122"/>
      <c r="W34" s="11" t="str">
        <f t="shared" si="1"/>
        <v>Sunday</v>
      </c>
      <c r="X34" s="37">
        <f t="shared" si="1"/>
        <v>41826</v>
      </c>
      <c r="Y34" s="141">
        <f>[2]July!R13</f>
        <v>6.92</v>
      </c>
      <c r="Z34" s="139">
        <f>[2]July!S13</f>
        <v>6.79</v>
      </c>
      <c r="AA34" s="140">
        <f>[2]July!T13</f>
        <v>6.8466666666666649</v>
      </c>
      <c r="AB34" s="71">
        <f>[2]July!U13</f>
        <v>0</v>
      </c>
      <c r="AC34" s="67">
        <f>[2]July!V13</f>
        <v>0</v>
      </c>
      <c r="AD34" s="67">
        <f>[2]July!W13</f>
        <v>0</v>
      </c>
      <c r="AE34" s="83">
        <f>[2]July!X13</f>
        <v>54.762999999999998</v>
      </c>
      <c r="AF34" s="104">
        <f>[2]July!Y13</f>
        <v>0</v>
      </c>
      <c r="AG34" s="93"/>
    </row>
    <row r="35" spans="1:33">
      <c r="A35" s="122"/>
      <c r="B35" s="11" t="s">
        <v>9</v>
      </c>
      <c r="C35" s="12">
        <f t="shared" si="2"/>
        <v>41827</v>
      </c>
      <c r="D35" s="100">
        <f>[2]July!C14</f>
        <v>1884.7639999999999</v>
      </c>
      <c r="E35" s="67">
        <f>[2]July!D14</f>
        <v>1784.4679999999998</v>
      </c>
      <c r="F35" s="67">
        <f>[2]July!E14</f>
        <v>1842.0628333333329</v>
      </c>
      <c r="G35" s="101"/>
      <c r="H35" s="79"/>
      <c r="I35" s="93"/>
      <c r="J35" s="5"/>
      <c r="K35" s="122"/>
      <c r="L35" s="11" t="str">
        <f t="shared" si="0"/>
        <v>Monday</v>
      </c>
      <c r="M35" s="12">
        <f t="shared" si="0"/>
        <v>41827</v>
      </c>
      <c r="N35" s="67">
        <f>[2]July!L14</f>
        <v>5.1520000000000001</v>
      </c>
      <c r="O35" s="67">
        <f>[2]July!M14</f>
        <v>3.5</v>
      </c>
      <c r="P35" s="79">
        <f>[2]July!N14</f>
        <v>4.1871666666666671</v>
      </c>
      <c r="Q35" s="83"/>
      <c r="R35" s="83"/>
      <c r="S35" s="83"/>
      <c r="T35" s="131"/>
      <c r="U35" s="83"/>
      <c r="V35" s="122"/>
      <c r="W35" s="11" t="str">
        <f t="shared" si="1"/>
        <v>Monday</v>
      </c>
      <c r="X35" s="37">
        <f t="shared" si="1"/>
        <v>41827</v>
      </c>
      <c r="Y35" s="141">
        <f>[2]July!R14</f>
        <v>7.15</v>
      </c>
      <c r="Z35" s="139">
        <f>[2]July!S14</f>
        <v>6.8</v>
      </c>
      <c r="AA35" s="140">
        <f>[2]July!T14</f>
        <v>6.9494999999999987</v>
      </c>
      <c r="AB35" s="71">
        <f>[2]July!U14</f>
        <v>0</v>
      </c>
      <c r="AC35" s="67">
        <f>[2]July!V14</f>
        <v>0</v>
      </c>
      <c r="AD35" s="67">
        <f>[2]July!W14</f>
        <v>0</v>
      </c>
      <c r="AE35" s="83">
        <f>[2]July!X14</f>
        <v>59.695</v>
      </c>
      <c r="AF35" s="104">
        <f>[2]July!Y14</f>
        <v>0</v>
      </c>
      <c r="AG35" s="93"/>
    </row>
    <row r="36" spans="1:33" ht="27">
      <c r="A36" s="122"/>
      <c r="B36" s="11" t="s">
        <v>10</v>
      </c>
      <c r="C36" s="12">
        <f t="shared" si="2"/>
        <v>41828</v>
      </c>
      <c r="D36" s="100">
        <f>[2]July!C15</f>
        <v>1982.652</v>
      </c>
      <c r="E36" s="67">
        <f>[2]July!D15</f>
        <v>1308.8319999999999</v>
      </c>
      <c r="F36" s="67">
        <f>[2]July!E15</f>
        <v>1736.0583333333334</v>
      </c>
      <c r="G36" s="101">
        <v>48.2</v>
      </c>
      <c r="H36" s="186" t="s">
        <v>111</v>
      </c>
      <c r="I36" s="93"/>
      <c r="J36" s="5"/>
      <c r="K36" s="122"/>
      <c r="L36" s="11" t="str">
        <f t="shared" si="0"/>
        <v>Tuesday</v>
      </c>
      <c r="M36" s="12">
        <f t="shared" si="0"/>
        <v>41828</v>
      </c>
      <c r="N36" s="67">
        <f>[2]July!L15</f>
        <v>5.6559999999999997</v>
      </c>
      <c r="O36" s="67">
        <f>[2]July!M15</f>
        <v>3.1919999999999997</v>
      </c>
      <c r="P36" s="79">
        <f>[2]July!N15</f>
        <v>3.894333333333333</v>
      </c>
      <c r="Q36" s="83"/>
      <c r="R36" s="83"/>
      <c r="S36" s="83"/>
      <c r="T36" s="131"/>
      <c r="U36" s="83"/>
      <c r="V36" s="122"/>
      <c r="W36" s="11" t="str">
        <f t="shared" si="1"/>
        <v>Tuesday</v>
      </c>
      <c r="X36" s="37">
        <f t="shared" si="1"/>
        <v>41828</v>
      </c>
      <c r="Y36" s="141">
        <f>[2]July!R15</f>
        <v>7.11</v>
      </c>
      <c r="Z36" s="139">
        <f>[2]July!S15</f>
        <v>6.93</v>
      </c>
      <c r="AA36" s="140">
        <f>[2]July!T15</f>
        <v>7.0476923076923077</v>
      </c>
      <c r="AB36" s="71">
        <f>[2]July!U15</f>
        <v>0</v>
      </c>
      <c r="AC36" s="67">
        <f>[2]July!V15</f>
        <v>0</v>
      </c>
      <c r="AD36" s="67">
        <f>[2]July!W15</f>
        <v>0</v>
      </c>
      <c r="AE36" s="83">
        <f>[2]July!X15</f>
        <v>64.010000000000005</v>
      </c>
      <c r="AF36" s="104">
        <f>[2]July!Y15</f>
        <v>0</v>
      </c>
      <c r="AG36" s="93"/>
    </row>
    <row r="37" spans="1:33">
      <c r="A37" s="122"/>
      <c r="B37" s="11" t="s">
        <v>4</v>
      </c>
      <c r="C37" s="12">
        <f t="shared" si="2"/>
        <v>41829</v>
      </c>
      <c r="D37" s="100">
        <f>[2]July!C16</f>
        <v>2010.7639999999999</v>
      </c>
      <c r="E37" s="67">
        <f>[2]July!D16</f>
        <v>1365.5319999999999</v>
      </c>
      <c r="F37" s="67">
        <f>[2]July!E16</f>
        <v>1779.9273333333331</v>
      </c>
      <c r="G37" s="101"/>
      <c r="H37" s="79"/>
      <c r="I37" s="93"/>
      <c r="J37" s="5"/>
      <c r="K37" s="122"/>
      <c r="L37" s="11" t="str">
        <f t="shared" si="0"/>
        <v>Wednesday</v>
      </c>
      <c r="M37" s="12">
        <f t="shared" si="0"/>
        <v>41829</v>
      </c>
      <c r="N37" s="67">
        <f>[2]July!L16</f>
        <v>4.7319999999999993</v>
      </c>
      <c r="O37" s="67">
        <f>[2]July!M16</f>
        <v>3.1080000000000001</v>
      </c>
      <c r="P37" s="79">
        <f>[2]July!N16</f>
        <v>3.9900000000000011</v>
      </c>
      <c r="Q37" s="83"/>
      <c r="R37" s="83"/>
      <c r="S37" s="83"/>
      <c r="T37" s="131"/>
      <c r="U37" s="83"/>
      <c r="V37" s="122"/>
      <c r="W37" s="11" t="str">
        <f t="shared" si="1"/>
        <v>Wednesday</v>
      </c>
      <c r="X37" s="37">
        <f t="shared" si="1"/>
        <v>41829</v>
      </c>
      <c r="Y37" s="141">
        <f>[2]July!R16</f>
        <v>8.32</v>
      </c>
      <c r="Z37" s="139">
        <f>[2]July!S16</f>
        <v>7</v>
      </c>
      <c r="AA37" s="140">
        <f>[2]July!T16</f>
        <v>8.0325000000000006</v>
      </c>
      <c r="AB37" s="71">
        <f>[2]July!U16</f>
        <v>0</v>
      </c>
      <c r="AC37" s="67">
        <f>[2]July!V16</f>
        <v>0</v>
      </c>
      <c r="AD37" s="67">
        <f>[2]July!W16</f>
        <v>0</v>
      </c>
      <c r="AE37" s="83">
        <f>[2]July!X16</f>
        <v>61.745000000000005</v>
      </c>
      <c r="AF37" s="104">
        <f>[2]July!Y16</f>
        <v>0</v>
      </c>
      <c r="AG37" s="93"/>
    </row>
    <row r="38" spans="1:33">
      <c r="A38" s="122"/>
      <c r="B38" s="11" t="s">
        <v>5</v>
      </c>
      <c r="C38" s="12">
        <f t="shared" si="2"/>
        <v>41830</v>
      </c>
      <c r="D38" s="100">
        <f>[2]July!C17</f>
        <v>2153.8159999999998</v>
      </c>
      <c r="E38" s="67">
        <f>[2]July!D17</f>
        <v>1046.864</v>
      </c>
      <c r="F38" s="67">
        <f>[2]July!E17</f>
        <v>1641.8663333333327</v>
      </c>
      <c r="G38" s="101"/>
      <c r="H38" s="134"/>
      <c r="I38" s="93"/>
      <c r="J38" s="5"/>
      <c r="K38" s="122"/>
      <c r="L38" s="11" t="str">
        <f t="shared" si="0"/>
        <v>Thursday</v>
      </c>
      <c r="M38" s="12">
        <f t="shared" si="0"/>
        <v>41830</v>
      </c>
      <c r="N38" s="67">
        <f>[2]July!L17</f>
        <v>4.8439999999999994</v>
      </c>
      <c r="O38" s="67">
        <f>[2]July!M17</f>
        <v>3.1919999999999997</v>
      </c>
      <c r="P38" s="79">
        <f>[2]July!N17</f>
        <v>3.8149999999999999</v>
      </c>
      <c r="Q38" s="83"/>
      <c r="R38" s="83"/>
      <c r="S38" s="83"/>
      <c r="T38" s="131"/>
      <c r="U38" s="83"/>
      <c r="V38" s="122"/>
      <c r="W38" s="11" t="str">
        <f t="shared" si="1"/>
        <v>Thursday</v>
      </c>
      <c r="X38" s="37">
        <f t="shared" si="1"/>
        <v>41830</v>
      </c>
      <c r="Y38" s="141">
        <f>[2]July!R17</f>
        <v>8.31</v>
      </c>
      <c r="Z38" s="139">
        <f>[2]July!S17</f>
        <v>7.77</v>
      </c>
      <c r="AA38" s="140">
        <f>[2]July!T17</f>
        <v>8.2229166666666682</v>
      </c>
      <c r="AB38" s="71">
        <f>[2]July!U17</f>
        <v>0</v>
      </c>
      <c r="AC38" s="67">
        <f>[2]July!V17</f>
        <v>0</v>
      </c>
      <c r="AD38" s="67">
        <f>[2]July!W17</f>
        <v>0</v>
      </c>
      <c r="AE38" s="83">
        <f>[2]July!X17</f>
        <v>38.921999999999997</v>
      </c>
      <c r="AF38" s="104">
        <f>[2]July!Y17</f>
        <v>0</v>
      </c>
      <c r="AG38" s="93"/>
    </row>
    <row r="39" spans="1:33">
      <c r="A39" s="122"/>
      <c r="B39" s="11" t="s">
        <v>6</v>
      </c>
      <c r="C39" s="12">
        <f t="shared" si="2"/>
        <v>41831</v>
      </c>
      <c r="D39" s="100">
        <f>[2]July!C18</f>
        <v>2159.864</v>
      </c>
      <c r="E39" s="67">
        <f>[2]July!D18</f>
        <v>1709.932</v>
      </c>
      <c r="F39" s="67">
        <f>[2]July!E18</f>
        <v>1928.9095000000002</v>
      </c>
      <c r="G39" s="101"/>
      <c r="H39" s="79"/>
      <c r="I39" s="93"/>
      <c r="J39" s="5"/>
      <c r="K39" s="122"/>
      <c r="L39" s="11" t="str">
        <f t="shared" si="0"/>
        <v>Friday</v>
      </c>
      <c r="M39" s="12">
        <f t="shared" si="0"/>
        <v>41831</v>
      </c>
      <c r="N39" s="67">
        <f>[2]July!L18</f>
        <v>4.5919999999999996</v>
      </c>
      <c r="O39" s="67">
        <f>[2]July!M18</f>
        <v>3.3319999999999999</v>
      </c>
      <c r="P39" s="79">
        <f>[2]July!N18</f>
        <v>3.9281666666666655</v>
      </c>
      <c r="Q39" s="83"/>
      <c r="R39" s="83"/>
      <c r="S39" s="83"/>
      <c r="T39" s="131"/>
      <c r="U39" s="83"/>
      <c r="V39" s="122"/>
      <c r="W39" s="11" t="str">
        <f t="shared" si="1"/>
        <v>Friday</v>
      </c>
      <c r="X39" s="37">
        <f t="shared" si="1"/>
        <v>41831</v>
      </c>
      <c r="Y39" s="141">
        <f>[2]July!R18</f>
        <v>8.31</v>
      </c>
      <c r="Z39" s="139">
        <f>[2]July!S18</f>
        <v>7.83</v>
      </c>
      <c r="AA39" s="140">
        <f>[2]July!T18</f>
        <v>8.1829166666666673</v>
      </c>
      <c r="AB39" s="71">
        <f>[2]July!U18</f>
        <v>0</v>
      </c>
      <c r="AC39" s="67">
        <f>[2]July!V18</f>
        <v>0</v>
      </c>
      <c r="AD39" s="67">
        <f>[2]July!W18</f>
        <v>0</v>
      </c>
      <c r="AE39" s="83">
        <f>[2]July!X18</f>
        <v>70.13</v>
      </c>
      <c r="AF39" s="104">
        <f>[2]July!Y18</f>
        <v>0</v>
      </c>
      <c r="AG39" s="93"/>
    </row>
    <row r="40" spans="1:33">
      <c r="A40" s="122"/>
      <c r="B40" s="11" t="s">
        <v>7</v>
      </c>
      <c r="C40" s="12">
        <f t="shared" si="2"/>
        <v>41832</v>
      </c>
      <c r="D40" s="100">
        <f>[2]July!C19</f>
        <v>2120.7479999999996</v>
      </c>
      <c r="E40" s="67">
        <f>[2]July!D19</f>
        <v>1636.152</v>
      </c>
      <c r="F40" s="67">
        <f>[2]July!E19</f>
        <v>1871.9213333333335</v>
      </c>
      <c r="G40" s="101"/>
      <c r="H40" s="79"/>
      <c r="I40" s="93"/>
      <c r="J40" s="5"/>
      <c r="K40" s="122"/>
      <c r="L40" s="11" t="str">
        <f t="shared" si="0"/>
        <v>Saturday</v>
      </c>
      <c r="M40" s="12">
        <f t="shared" si="0"/>
        <v>41832</v>
      </c>
      <c r="N40" s="67">
        <f>[2]July!L19</f>
        <v>5.992</v>
      </c>
      <c r="O40" s="67">
        <f>[2]July!M19</f>
        <v>0.44799999999999995</v>
      </c>
      <c r="P40" s="79">
        <f>[2]July!N19</f>
        <v>3.6469999999999998</v>
      </c>
      <c r="Q40" s="83"/>
      <c r="R40" s="83"/>
      <c r="S40" s="83"/>
      <c r="T40" s="131"/>
      <c r="U40" s="83"/>
      <c r="V40" s="122"/>
      <c r="W40" s="11" t="str">
        <f t="shared" si="1"/>
        <v>Saturday</v>
      </c>
      <c r="X40" s="37">
        <f t="shared" si="1"/>
        <v>41832</v>
      </c>
      <c r="Y40" s="141">
        <f>[2]July!R19</f>
        <v>7.47</v>
      </c>
      <c r="Z40" s="139">
        <f>[2]July!S19</f>
        <v>6.79</v>
      </c>
      <c r="AA40" s="140">
        <f>[2]July!T19</f>
        <v>6.8869999999999987</v>
      </c>
      <c r="AB40" s="71">
        <f>[2]July!U19</f>
        <v>0</v>
      </c>
      <c r="AC40" s="67">
        <f>[2]July!V19</f>
        <v>0</v>
      </c>
      <c r="AD40" s="67">
        <f>[2]July!W19</f>
        <v>0</v>
      </c>
      <c r="AE40" s="83">
        <f>[2]July!X19</f>
        <v>72.143999999999977</v>
      </c>
      <c r="AF40" s="104">
        <f>[2]July!Y19</f>
        <v>0</v>
      </c>
      <c r="AG40" s="93"/>
    </row>
    <row r="41" spans="1:33">
      <c r="A41" s="122"/>
      <c r="B41" s="11" t="s">
        <v>8</v>
      </c>
      <c r="C41" s="12">
        <f t="shared" si="2"/>
        <v>41833</v>
      </c>
      <c r="D41" s="100">
        <f>[2]July!C20</f>
        <v>1944.3479999999997</v>
      </c>
      <c r="E41" s="67">
        <f>[2]July!D20</f>
        <v>1774.2479999999998</v>
      </c>
      <c r="F41" s="67">
        <f>[2]July!E20</f>
        <v>1837.5046666666665</v>
      </c>
      <c r="G41" s="101"/>
      <c r="H41" s="79"/>
      <c r="I41" s="93"/>
      <c r="J41" s="5"/>
      <c r="K41" s="122"/>
      <c r="L41" s="11" t="str">
        <f t="shared" si="0"/>
        <v>Sunday</v>
      </c>
      <c r="M41" s="12">
        <f t="shared" si="0"/>
        <v>41833</v>
      </c>
      <c r="N41" s="67">
        <f>[2]July!L20</f>
        <v>4.1999999999999993</v>
      </c>
      <c r="O41" s="67">
        <f>[2]July!M20</f>
        <v>3.1080000000000001</v>
      </c>
      <c r="P41" s="79">
        <f>[2]July!N20</f>
        <v>3.5583333333333327</v>
      </c>
      <c r="Q41" s="83"/>
      <c r="R41" s="83"/>
      <c r="S41" s="83"/>
      <c r="T41" s="131"/>
      <c r="U41" s="83"/>
      <c r="V41" s="122"/>
      <c r="W41" s="11" t="str">
        <f t="shared" si="1"/>
        <v>Sunday</v>
      </c>
      <c r="X41" s="37">
        <f t="shared" si="1"/>
        <v>41833</v>
      </c>
      <c r="Y41" s="141">
        <f>[2]July!R20</f>
        <v>7.04</v>
      </c>
      <c r="Z41" s="139">
        <f>[2]July!S20</f>
        <v>6.79</v>
      </c>
      <c r="AA41" s="140">
        <f>[2]July!T20</f>
        <v>6.8608333333333329</v>
      </c>
      <c r="AB41" s="71">
        <f>[2]July!U20</f>
        <v>0</v>
      </c>
      <c r="AC41" s="67">
        <f>[2]July!V20</f>
        <v>0</v>
      </c>
      <c r="AD41" s="67">
        <f>[2]July!W20</f>
        <v>0</v>
      </c>
      <c r="AE41" s="83">
        <f>[2]July!X20</f>
        <v>63.104000000000006</v>
      </c>
      <c r="AF41" s="104">
        <f>[2]July!Y20</f>
        <v>0</v>
      </c>
      <c r="AG41" s="93"/>
    </row>
    <row r="42" spans="1:33">
      <c r="A42" s="122"/>
      <c r="B42" s="11" t="s">
        <v>9</v>
      </c>
      <c r="C42" s="12">
        <f t="shared" si="2"/>
        <v>41834</v>
      </c>
      <c r="D42" s="100">
        <f>[2]July!C21</f>
        <v>2019.4159999999999</v>
      </c>
      <c r="E42" s="67">
        <f>[2]July!D21</f>
        <v>1698.6479999999999</v>
      </c>
      <c r="F42" s="67">
        <f>[2]July!E21</f>
        <v>1850.179333333333</v>
      </c>
      <c r="G42" s="101"/>
      <c r="H42" s="79"/>
      <c r="I42" s="93"/>
      <c r="J42" s="5"/>
      <c r="K42" s="122"/>
      <c r="L42" s="11" t="str">
        <f t="shared" si="0"/>
        <v>Monday</v>
      </c>
      <c r="M42" s="12">
        <f t="shared" si="0"/>
        <v>41834</v>
      </c>
      <c r="N42" s="67">
        <f>[2]July!L21</f>
        <v>4.3679999999999994</v>
      </c>
      <c r="O42" s="67">
        <f>[2]July!M21</f>
        <v>3.1080000000000001</v>
      </c>
      <c r="P42" s="79">
        <f>[2]July!N21</f>
        <v>3.5758333333333332</v>
      </c>
      <c r="Q42" s="83"/>
      <c r="R42" s="83"/>
      <c r="S42" s="83"/>
      <c r="T42" s="131"/>
      <c r="U42" s="83"/>
      <c r="V42" s="122"/>
      <c r="W42" s="11" t="str">
        <f t="shared" si="1"/>
        <v>Monday</v>
      </c>
      <c r="X42" s="37">
        <f t="shared" si="1"/>
        <v>41834</v>
      </c>
      <c r="Y42" s="141">
        <f>[2]July!R21</f>
        <v>7.31</v>
      </c>
      <c r="Z42" s="139">
        <f>[2]July!S21</f>
        <v>6.82</v>
      </c>
      <c r="AA42" s="140">
        <f>[2]July!T21</f>
        <v>6.9266666666666667</v>
      </c>
      <c r="AB42" s="71">
        <f>[2]July!U21</f>
        <v>0</v>
      </c>
      <c r="AC42" s="67">
        <f>[2]July!V21</f>
        <v>0</v>
      </c>
      <c r="AD42" s="67">
        <f>[2]July!W21</f>
        <v>0</v>
      </c>
      <c r="AE42" s="83">
        <f>[2]July!X21</f>
        <v>65.295999999999992</v>
      </c>
      <c r="AF42" s="104">
        <f>[2]July!Y21</f>
        <v>0</v>
      </c>
      <c r="AG42" s="93"/>
    </row>
    <row r="43" spans="1:33">
      <c r="A43" s="122"/>
      <c r="B43" s="11" t="s">
        <v>10</v>
      </c>
      <c r="C43" s="12">
        <f t="shared" si="2"/>
        <v>41835</v>
      </c>
      <c r="D43" s="100">
        <f>[2]July!C22</f>
        <v>2075.864</v>
      </c>
      <c r="E43" s="67">
        <f>[2]July!D22</f>
        <v>1774.2479999999998</v>
      </c>
      <c r="F43" s="67">
        <f>[2]July!E22</f>
        <v>1904.088666666667</v>
      </c>
      <c r="G43" s="101"/>
      <c r="H43" s="79"/>
      <c r="I43" s="93"/>
      <c r="J43" s="5"/>
      <c r="K43" s="122"/>
      <c r="L43" s="11" t="str">
        <f t="shared" si="0"/>
        <v>Tuesday</v>
      </c>
      <c r="M43" s="12">
        <f t="shared" si="0"/>
        <v>41835</v>
      </c>
      <c r="N43" s="67">
        <f>[2]July!L22</f>
        <v>4.984</v>
      </c>
      <c r="O43" s="67">
        <f>[2]July!M22</f>
        <v>2.8839999999999999</v>
      </c>
      <c r="P43" s="79">
        <f>[2]July!N22</f>
        <v>3.6586666666666656</v>
      </c>
      <c r="Q43" s="83"/>
      <c r="R43" s="83"/>
      <c r="S43" s="83"/>
      <c r="T43" s="131"/>
      <c r="U43" s="83"/>
      <c r="V43" s="122"/>
      <c r="W43" s="11" t="str">
        <f t="shared" si="1"/>
        <v>Tuesday</v>
      </c>
      <c r="X43" s="37">
        <f t="shared" si="1"/>
        <v>41835</v>
      </c>
      <c r="Y43" s="141">
        <f>[2]July!R22</f>
        <v>8.15</v>
      </c>
      <c r="Z43" s="139">
        <f>[2]July!S22</f>
        <v>6.79</v>
      </c>
      <c r="AA43" s="140">
        <f>[2]July!T22</f>
        <v>7.1545833333333322</v>
      </c>
      <c r="AB43" s="71">
        <f>[2]July!U22</f>
        <v>0</v>
      </c>
      <c r="AC43" s="67">
        <f>[2]July!V22</f>
        <v>0</v>
      </c>
      <c r="AD43" s="67">
        <f>[2]July!W22</f>
        <v>0</v>
      </c>
      <c r="AE43" s="83">
        <f>[2]July!X22</f>
        <v>72.515000000000001</v>
      </c>
      <c r="AF43" s="104">
        <f>[2]July!Y22</f>
        <v>1</v>
      </c>
      <c r="AG43" s="93"/>
    </row>
    <row r="44" spans="1:33">
      <c r="A44" s="122"/>
      <c r="B44" s="11" t="s">
        <v>4</v>
      </c>
      <c r="C44" s="12">
        <f t="shared" si="2"/>
        <v>41836</v>
      </c>
      <c r="D44" s="100">
        <f>[2]July!C23</f>
        <v>2140.6839999999997</v>
      </c>
      <c r="E44" s="67">
        <f>[2]July!D23</f>
        <v>1893.9479999999999</v>
      </c>
      <c r="F44" s="67">
        <f>[2]July!E23</f>
        <v>1992.4298333333329</v>
      </c>
      <c r="G44" s="101"/>
      <c r="H44" s="79"/>
      <c r="I44" s="93"/>
      <c r="J44" s="5"/>
      <c r="K44" s="122"/>
      <c r="L44" s="11" t="str">
        <f t="shared" si="0"/>
        <v>Wednesday</v>
      </c>
      <c r="M44" s="12">
        <f t="shared" si="0"/>
        <v>41836</v>
      </c>
      <c r="N44" s="67">
        <f>[2]July!L23</f>
        <v>5.1239999999999997</v>
      </c>
      <c r="O44" s="67">
        <f>[2]July!M23</f>
        <v>3.2759999999999998</v>
      </c>
      <c r="P44" s="79">
        <f>[2]July!N23</f>
        <v>3.9235000000000007</v>
      </c>
      <c r="Q44" s="83"/>
      <c r="R44" s="83"/>
      <c r="S44" s="83"/>
      <c r="T44" s="131"/>
      <c r="U44" s="83"/>
      <c r="V44" s="122"/>
      <c r="W44" s="11" t="str">
        <f t="shared" si="1"/>
        <v>Wednesday</v>
      </c>
      <c r="X44" s="37">
        <f t="shared" si="1"/>
        <v>41836</v>
      </c>
      <c r="Y44" s="141">
        <f>[2]July!R23</f>
        <v>7.99</v>
      </c>
      <c r="Z44" s="139">
        <f>[2]July!S23</f>
        <v>7.11</v>
      </c>
      <c r="AA44" s="140">
        <f>[2]July!T23</f>
        <v>7.577272727272728</v>
      </c>
      <c r="AB44" s="71">
        <f>[2]July!U23</f>
        <v>0</v>
      </c>
      <c r="AC44" s="67">
        <f>[2]July!V23</f>
        <v>0</v>
      </c>
      <c r="AD44" s="67">
        <f>[2]July!W23</f>
        <v>0</v>
      </c>
      <c r="AE44" s="83">
        <f>[2]July!X23</f>
        <v>62.135000000000005</v>
      </c>
      <c r="AF44" s="104">
        <f>[2]July!Y23</f>
        <v>0</v>
      </c>
      <c r="AG44" s="93"/>
    </row>
    <row r="45" spans="1:33">
      <c r="A45" s="122"/>
      <c r="B45" s="11" t="s">
        <v>5</v>
      </c>
      <c r="C45" s="12">
        <f t="shared" si="2"/>
        <v>41837</v>
      </c>
      <c r="D45" s="100">
        <f>[2]July!C24</f>
        <v>2008.6639999999998</v>
      </c>
      <c r="E45" s="67">
        <f>[2]July!D24</f>
        <v>1889.7479999999998</v>
      </c>
      <c r="F45" s="67">
        <f>[2]July!E24</f>
        <v>1940.3008333333335</v>
      </c>
      <c r="G45" s="101"/>
      <c r="H45" s="79"/>
      <c r="I45" s="93"/>
      <c r="J45" s="5"/>
      <c r="K45" s="122"/>
      <c r="L45" s="11" t="str">
        <f t="shared" si="0"/>
        <v>Thursday</v>
      </c>
      <c r="M45" s="12">
        <f t="shared" si="0"/>
        <v>41837</v>
      </c>
      <c r="N45" s="67">
        <f>[2]July!L24</f>
        <v>5.3759999999999994</v>
      </c>
      <c r="O45" s="67">
        <f>[2]July!M24</f>
        <v>3.3319999999999999</v>
      </c>
      <c r="P45" s="79">
        <f>[2]July!N24</f>
        <v>4.0705</v>
      </c>
      <c r="Q45" s="83"/>
      <c r="R45" s="83"/>
      <c r="S45" s="83"/>
      <c r="T45" s="131"/>
      <c r="U45" s="83"/>
      <c r="V45" s="122"/>
      <c r="W45" s="11" t="str">
        <f t="shared" si="1"/>
        <v>Thursday</v>
      </c>
      <c r="X45" s="37">
        <f t="shared" si="1"/>
        <v>41837</v>
      </c>
      <c r="Y45" s="141">
        <f>[2]July!R24</f>
        <v>8.07</v>
      </c>
      <c r="Z45" s="139">
        <f>[2]July!S24</f>
        <v>7.45</v>
      </c>
      <c r="AA45" s="140">
        <f>[2]July!T24</f>
        <v>7.7425000000000006</v>
      </c>
      <c r="AB45" s="71">
        <f>[2]July!U24</f>
        <v>0</v>
      </c>
      <c r="AC45" s="67">
        <f>[2]July!V24</f>
        <v>0</v>
      </c>
      <c r="AD45" s="67">
        <f>[2]July!W24</f>
        <v>0</v>
      </c>
      <c r="AE45" s="83">
        <f>[2]July!X24</f>
        <v>73.125</v>
      </c>
      <c r="AF45" s="104">
        <f>[2]July!Y24</f>
        <v>0</v>
      </c>
      <c r="AG45" s="93"/>
    </row>
    <row r="46" spans="1:33">
      <c r="A46" s="122"/>
      <c r="B46" s="11" t="s">
        <v>6</v>
      </c>
      <c r="C46" s="12">
        <f t="shared" si="2"/>
        <v>41838</v>
      </c>
      <c r="D46" s="100">
        <f>[2]July!C25</f>
        <v>2052.4839999999999</v>
      </c>
      <c r="E46" s="67">
        <f>[2]July!D25</f>
        <v>1158.6679999999999</v>
      </c>
      <c r="F46" s="67">
        <f>[2]July!E25</f>
        <v>1819.6803333333332</v>
      </c>
      <c r="G46" s="101"/>
      <c r="H46" s="79"/>
      <c r="I46" s="93"/>
      <c r="J46" s="5"/>
      <c r="K46" s="122"/>
      <c r="L46" s="11" t="str">
        <f t="shared" si="0"/>
        <v>Friday</v>
      </c>
      <c r="M46" s="12">
        <f t="shared" si="0"/>
        <v>41838</v>
      </c>
      <c r="N46" s="67">
        <f>[2]July!L25</f>
        <v>7.0559999999999992</v>
      </c>
      <c r="O46" s="67">
        <f>[2]July!M25</f>
        <v>3.6679999999999997</v>
      </c>
      <c r="P46" s="79">
        <f>[2]July!N25</f>
        <v>4.6794999999999991</v>
      </c>
      <c r="Q46" s="83"/>
      <c r="R46" s="83"/>
      <c r="S46" s="83"/>
      <c r="T46" s="131"/>
      <c r="U46" s="83"/>
      <c r="V46" s="122"/>
      <c r="W46" s="11" t="str">
        <f t="shared" si="1"/>
        <v>Friday</v>
      </c>
      <c r="X46" s="37">
        <f t="shared" si="1"/>
        <v>41838</v>
      </c>
      <c r="Y46" s="141">
        <f>[2]July!R25</f>
        <v>8.2200000000000006</v>
      </c>
      <c r="Z46" s="139">
        <f>[2]July!S25</f>
        <v>7.91</v>
      </c>
      <c r="AA46" s="140">
        <f>[2]July!T25</f>
        <v>8.1026666666666678</v>
      </c>
      <c r="AB46" s="71">
        <f>[2]July!U25</f>
        <v>0</v>
      </c>
      <c r="AC46" s="67">
        <f>[2]July!V25</f>
        <v>0</v>
      </c>
      <c r="AD46" s="67">
        <f>[2]July!W25</f>
        <v>0</v>
      </c>
      <c r="AE46" s="83">
        <f>[2]July!X25</f>
        <v>73.522999999999996</v>
      </c>
      <c r="AF46" s="104">
        <f>[2]July!Y25</f>
        <v>0</v>
      </c>
      <c r="AG46" s="93"/>
    </row>
    <row r="47" spans="1:33">
      <c r="A47" s="122"/>
      <c r="B47" s="11" t="s">
        <v>7</v>
      </c>
      <c r="C47" s="12">
        <f t="shared" si="2"/>
        <v>41839</v>
      </c>
      <c r="D47" s="100">
        <f>[2]July!C26</f>
        <v>2044.8679999999997</v>
      </c>
      <c r="E47" s="67">
        <f>[2]July!D26</f>
        <v>732.45199999999988</v>
      </c>
      <c r="F47" s="67">
        <f>[2]July!E26</f>
        <v>1733.4554999999993</v>
      </c>
      <c r="G47" s="101"/>
      <c r="H47" s="79"/>
      <c r="I47" s="93"/>
      <c r="J47" s="5"/>
      <c r="K47" s="122"/>
      <c r="L47" s="11" t="str">
        <f t="shared" si="0"/>
        <v>Saturday</v>
      </c>
      <c r="M47" s="12">
        <f t="shared" si="0"/>
        <v>41839</v>
      </c>
      <c r="N47" s="67">
        <f>[2]July!L26</f>
        <v>7.6999999999999993</v>
      </c>
      <c r="O47" s="67">
        <f>[2]July!M26</f>
        <v>5.1239999999999997</v>
      </c>
      <c r="P47" s="79">
        <f>[2]July!N26</f>
        <v>6.1203333333333321</v>
      </c>
      <c r="Q47" s="83"/>
      <c r="R47" s="83"/>
      <c r="S47" s="83"/>
      <c r="T47" s="131"/>
      <c r="U47" s="83"/>
      <c r="V47" s="122"/>
      <c r="W47" s="11" t="str">
        <f t="shared" si="1"/>
        <v>Saturday</v>
      </c>
      <c r="X47" s="37">
        <f t="shared" si="1"/>
        <v>41839</v>
      </c>
      <c r="Y47" s="141">
        <f>[2]July!R26</f>
        <v>8.31</v>
      </c>
      <c r="Z47" s="139">
        <f>[2]July!S26</f>
        <v>7.94</v>
      </c>
      <c r="AA47" s="140">
        <f>[2]July!T26</f>
        <v>8.1919047619047625</v>
      </c>
      <c r="AB47" s="71">
        <f>[2]July!U26</f>
        <v>0</v>
      </c>
      <c r="AC47" s="67">
        <f>[2]July!V26</f>
        <v>0</v>
      </c>
      <c r="AD47" s="67">
        <f>[2]July!W26</f>
        <v>0</v>
      </c>
      <c r="AE47" s="83">
        <f>[2]July!X26</f>
        <v>67.240000000000009</v>
      </c>
      <c r="AF47" s="104">
        <f>[2]July!Y26</f>
        <v>1</v>
      </c>
      <c r="AG47" s="93"/>
    </row>
    <row r="48" spans="1:33">
      <c r="A48" s="122"/>
      <c r="B48" s="11" t="s">
        <v>8</v>
      </c>
      <c r="C48" s="12">
        <f t="shared" si="2"/>
        <v>41840</v>
      </c>
      <c r="D48" s="100">
        <f>[2]July!C27</f>
        <v>2069.5639999999999</v>
      </c>
      <c r="E48" s="67">
        <f>[2]July!D27</f>
        <v>1799.952</v>
      </c>
      <c r="F48" s="67">
        <f>[2]July!E27</f>
        <v>1898.1701666666668</v>
      </c>
      <c r="G48" s="101"/>
      <c r="H48" s="79"/>
      <c r="I48" s="93"/>
      <c r="J48" s="5"/>
      <c r="K48" s="122"/>
      <c r="L48" s="11" t="str">
        <f t="shared" si="0"/>
        <v>Sunday</v>
      </c>
      <c r="M48" s="12">
        <f t="shared" si="0"/>
        <v>41840</v>
      </c>
      <c r="N48" s="67">
        <f>[2]July!L27</f>
        <v>6.7759999999999998</v>
      </c>
      <c r="O48" s="67">
        <f>[2]July!M27</f>
        <v>5.3759999999999994</v>
      </c>
      <c r="P48" s="79">
        <f>[2]July!N27</f>
        <v>5.9640000000000004</v>
      </c>
      <c r="Q48" s="83"/>
      <c r="R48" s="83"/>
      <c r="S48" s="83"/>
      <c r="T48" s="131"/>
      <c r="U48" s="83"/>
      <c r="V48" s="122"/>
      <c r="W48" s="11" t="str">
        <f t="shared" si="1"/>
        <v>Sunday</v>
      </c>
      <c r="X48" s="37">
        <f t="shared" si="1"/>
        <v>41840</v>
      </c>
      <c r="Y48" s="141">
        <f>[2]July!R27</f>
        <v>8.2899999999999991</v>
      </c>
      <c r="Z48" s="139">
        <f>[2]July!S27</f>
        <v>7.97</v>
      </c>
      <c r="AA48" s="140">
        <f>[2]July!T27</f>
        <v>8.1862500000000011</v>
      </c>
      <c r="AB48" s="71">
        <f>[2]July!U27</f>
        <v>0</v>
      </c>
      <c r="AC48" s="67">
        <f>[2]July!V27</f>
        <v>0</v>
      </c>
      <c r="AD48" s="67">
        <f>[2]July!W27</f>
        <v>0</v>
      </c>
      <c r="AE48" s="83">
        <f>[2]July!X27</f>
        <v>68.253</v>
      </c>
      <c r="AF48" s="104">
        <f>[2]July!Y27</f>
        <v>0</v>
      </c>
      <c r="AG48" s="93"/>
    </row>
    <row r="49" spans="1:33">
      <c r="A49" s="122"/>
      <c r="B49" s="11" t="s">
        <v>9</v>
      </c>
      <c r="C49" s="12">
        <f t="shared" si="2"/>
        <v>41841</v>
      </c>
      <c r="D49" s="100">
        <f>[2]July!C28</f>
        <v>1975.0639999999999</v>
      </c>
      <c r="E49" s="67">
        <f>[2]July!D28</f>
        <v>1799.4479999999999</v>
      </c>
      <c r="F49" s="67">
        <f>[2]July!E28</f>
        <v>1902.0738333333327</v>
      </c>
      <c r="G49" s="101"/>
      <c r="H49" s="79"/>
      <c r="I49" s="93"/>
      <c r="J49" s="5"/>
      <c r="K49" s="122"/>
      <c r="L49" s="11" t="str">
        <f t="shared" si="0"/>
        <v>Monday</v>
      </c>
      <c r="M49" s="12">
        <f t="shared" si="0"/>
        <v>41841</v>
      </c>
      <c r="N49" s="67">
        <f>[2]July!L28</f>
        <v>6.524</v>
      </c>
      <c r="O49" s="67">
        <f>[2]July!M28</f>
        <v>4.8999999999999995</v>
      </c>
      <c r="P49" s="79">
        <f>[2]July!N28</f>
        <v>5.5451666666666668</v>
      </c>
      <c r="Q49" s="83"/>
      <c r="R49" s="83"/>
      <c r="S49" s="83"/>
      <c r="T49" s="131"/>
      <c r="U49" s="83"/>
      <c r="V49" s="122"/>
      <c r="W49" s="11" t="str">
        <f t="shared" si="1"/>
        <v>Monday</v>
      </c>
      <c r="X49" s="37">
        <f t="shared" si="1"/>
        <v>41841</v>
      </c>
      <c r="Y49" s="141">
        <f>[2]July!R28</f>
        <v>8.2899999999999991</v>
      </c>
      <c r="Z49" s="139">
        <f>[2]July!S28</f>
        <v>8.0399999999999991</v>
      </c>
      <c r="AA49" s="140">
        <f>[2]July!T28</f>
        <v>8.1933333333333351</v>
      </c>
      <c r="AB49" s="71">
        <f>[2]July!U28</f>
        <v>0</v>
      </c>
      <c r="AC49" s="67">
        <f>[2]July!V28</f>
        <v>0</v>
      </c>
      <c r="AD49" s="67">
        <f>[2]July!W28</f>
        <v>0</v>
      </c>
      <c r="AE49" s="83">
        <f>[2]July!X28</f>
        <v>63.842999999999996</v>
      </c>
      <c r="AF49" s="104">
        <f>[2]July!Y28</f>
        <v>0</v>
      </c>
      <c r="AG49" s="93"/>
    </row>
    <row r="50" spans="1:33">
      <c r="A50" s="122"/>
      <c r="B50" s="11" t="s">
        <v>10</v>
      </c>
      <c r="C50" s="12">
        <f t="shared" si="2"/>
        <v>41842</v>
      </c>
      <c r="D50" s="100">
        <f>[2]July!C29</f>
        <v>1907.3320000000001</v>
      </c>
      <c r="E50" s="67">
        <f>[2]July!D29</f>
        <v>1758.232</v>
      </c>
      <c r="F50" s="67">
        <f>[2]July!E29</f>
        <v>1825.5101666666665</v>
      </c>
      <c r="G50" s="101"/>
      <c r="H50" s="79"/>
      <c r="I50" s="93"/>
      <c r="J50" s="5"/>
      <c r="K50" s="122"/>
      <c r="L50" s="11" t="str">
        <f t="shared" si="0"/>
        <v>Tuesday</v>
      </c>
      <c r="M50" s="12">
        <f t="shared" si="0"/>
        <v>41842</v>
      </c>
      <c r="N50" s="67">
        <f>[2]July!L29</f>
        <v>7.1679999999999993</v>
      </c>
      <c r="O50" s="67">
        <f>[2]July!M29</f>
        <v>5.1239999999999997</v>
      </c>
      <c r="P50" s="79">
        <f>[2]July!N29</f>
        <v>5.8531666666666657</v>
      </c>
      <c r="Q50" s="83"/>
      <c r="R50" s="83"/>
      <c r="S50" s="83"/>
      <c r="T50" s="131"/>
      <c r="U50" s="83"/>
      <c r="V50" s="122"/>
      <c r="W50" s="11" t="str">
        <f t="shared" si="1"/>
        <v>Tuesday</v>
      </c>
      <c r="X50" s="37">
        <f t="shared" si="1"/>
        <v>41842</v>
      </c>
      <c r="Y50" s="141">
        <f>[2]July!R29</f>
        <v>8.31</v>
      </c>
      <c r="Z50" s="139">
        <f>[2]July!S29</f>
        <v>6.92</v>
      </c>
      <c r="AA50" s="140">
        <f>[2]July!T29</f>
        <v>8.0393333333333334</v>
      </c>
      <c r="AB50" s="71">
        <f>[2]July!U29</f>
        <v>0</v>
      </c>
      <c r="AC50" s="67">
        <f>[2]July!V29</f>
        <v>0</v>
      </c>
      <c r="AD50" s="67">
        <f>[2]July!W29</f>
        <v>0</v>
      </c>
      <c r="AE50" s="83">
        <f>[2]July!X29</f>
        <v>55.705999999999989</v>
      </c>
      <c r="AF50" s="104">
        <f>[2]July!Y29</f>
        <v>2</v>
      </c>
      <c r="AG50" s="93"/>
    </row>
    <row r="51" spans="1:33">
      <c r="A51" s="122"/>
      <c r="B51" s="11" t="s">
        <v>4</v>
      </c>
      <c r="C51" s="12">
        <f t="shared" si="2"/>
        <v>41843</v>
      </c>
      <c r="D51" s="100">
        <f>[2]July!C30</f>
        <v>1845.116</v>
      </c>
      <c r="E51" s="67">
        <f>[2]July!D30</f>
        <v>1640.3520000000001</v>
      </c>
      <c r="F51" s="67">
        <f>[2]July!E30</f>
        <v>1761.508</v>
      </c>
      <c r="G51" s="101"/>
      <c r="H51" s="79"/>
      <c r="I51" s="93"/>
      <c r="J51" s="5"/>
      <c r="K51" s="122"/>
      <c r="L51" s="11" t="str">
        <f t="shared" si="0"/>
        <v>Wednesday</v>
      </c>
      <c r="M51" s="12">
        <f t="shared" si="0"/>
        <v>41843</v>
      </c>
      <c r="N51" s="67">
        <f>[2]July!L30</f>
        <v>7.3079999999999989</v>
      </c>
      <c r="O51" s="67">
        <f>[2]July!M30</f>
        <v>5.3479999999999999</v>
      </c>
      <c r="P51" s="79">
        <f>[2]July!N30</f>
        <v>6.0678333333333327</v>
      </c>
      <c r="Q51" s="83"/>
      <c r="R51" s="83"/>
      <c r="S51" s="83"/>
      <c r="T51" s="131"/>
      <c r="U51" s="83"/>
      <c r="V51" s="122"/>
      <c r="W51" s="11" t="str">
        <f t="shared" si="1"/>
        <v>Wednesday</v>
      </c>
      <c r="X51" s="37">
        <f t="shared" si="1"/>
        <v>41843</v>
      </c>
      <c r="Y51" s="141">
        <f>[2]July!R30</f>
        <v>8.3000000000000007</v>
      </c>
      <c r="Z51" s="139">
        <f>[2]July!S30</f>
        <v>7.97</v>
      </c>
      <c r="AA51" s="140">
        <f>[2]July!T30</f>
        <v>8.1640000000000033</v>
      </c>
      <c r="AB51" s="71">
        <f>[2]July!U30</f>
        <v>0</v>
      </c>
      <c r="AC51" s="67">
        <f>[2]July!V30</f>
        <v>0</v>
      </c>
      <c r="AD51" s="67">
        <f>[2]July!W30</f>
        <v>0</v>
      </c>
      <c r="AE51" s="83">
        <f>[2]July!X30</f>
        <v>72.044000000000011</v>
      </c>
      <c r="AF51" s="104">
        <f>[2]July!Y30</f>
        <v>0</v>
      </c>
      <c r="AG51" s="93"/>
    </row>
    <row r="52" spans="1:33">
      <c r="A52" s="122"/>
      <c r="B52" s="11" t="s">
        <v>5</v>
      </c>
      <c r="C52" s="12">
        <f t="shared" si="2"/>
        <v>41844</v>
      </c>
      <c r="D52" s="100">
        <f>[2]July!C31</f>
        <v>2099.4679999999998</v>
      </c>
      <c r="E52" s="67">
        <f>[2]July!D31</f>
        <v>1131.116</v>
      </c>
      <c r="F52" s="67">
        <f>[2]July!E31</f>
        <v>1654.8874999999998</v>
      </c>
      <c r="G52" s="101"/>
      <c r="H52" s="79"/>
      <c r="I52" s="93"/>
      <c r="J52" s="5"/>
      <c r="K52" s="122"/>
      <c r="L52" s="11" t="str">
        <f t="shared" si="0"/>
        <v>Thursday</v>
      </c>
      <c r="M52" s="12">
        <f t="shared" si="0"/>
        <v>41844</v>
      </c>
      <c r="N52" s="67">
        <f>[2]July!L31</f>
        <v>7.9519999999999991</v>
      </c>
      <c r="O52" s="67">
        <f>[2]July!M31</f>
        <v>4.6479999999999997</v>
      </c>
      <c r="P52" s="79">
        <f>[2]July!N31</f>
        <v>5.7785000000000011</v>
      </c>
      <c r="Q52" s="83"/>
      <c r="R52" s="83"/>
      <c r="S52" s="83"/>
      <c r="T52" s="131"/>
      <c r="U52" s="83"/>
      <c r="V52" s="122"/>
      <c r="W52" s="11" t="str">
        <f t="shared" si="1"/>
        <v>Thursday</v>
      </c>
      <c r="X52" s="37">
        <f t="shared" si="1"/>
        <v>41844</v>
      </c>
      <c r="Y52" s="141">
        <f>[2]July!R31</f>
        <v>8.2899999999999991</v>
      </c>
      <c r="Z52" s="139">
        <f>[2]July!S31</f>
        <v>7.71</v>
      </c>
      <c r="AA52" s="140">
        <f>[2]July!T31</f>
        <v>8.0878571428571426</v>
      </c>
      <c r="AB52" s="71">
        <f>[2]July!U31</f>
        <v>0</v>
      </c>
      <c r="AC52" s="67">
        <f>[2]July!V31</f>
        <v>0</v>
      </c>
      <c r="AD52" s="67">
        <f>[2]July!W31</f>
        <v>0</v>
      </c>
      <c r="AE52" s="83">
        <f>[2]July!X31</f>
        <v>57.206000000000003</v>
      </c>
      <c r="AF52" s="104">
        <f>[2]July!Y31</f>
        <v>0</v>
      </c>
      <c r="AG52" s="93"/>
    </row>
    <row r="53" spans="1:33">
      <c r="A53" s="122"/>
      <c r="B53" s="11" t="s">
        <v>6</v>
      </c>
      <c r="C53" s="12">
        <f t="shared" si="2"/>
        <v>41845</v>
      </c>
      <c r="D53" s="100">
        <f>[2]July!C32</f>
        <v>2124.6679999999997</v>
      </c>
      <c r="E53" s="67">
        <f>[2]July!D32</f>
        <v>1679.4679999999998</v>
      </c>
      <c r="F53" s="67">
        <f>[2]July!E32</f>
        <v>1904.8306666666665</v>
      </c>
      <c r="G53" s="101"/>
      <c r="H53" s="79"/>
      <c r="I53" s="93"/>
      <c r="J53" s="5"/>
      <c r="K53" s="122"/>
      <c r="L53" s="11" t="str">
        <f t="shared" si="0"/>
        <v>Friday</v>
      </c>
      <c r="M53" s="12">
        <f t="shared" si="0"/>
        <v>41845</v>
      </c>
      <c r="N53" s="67">
        <f>[2]July!L32</f>
        <v>8.0640000000000001</v>
      </c>
      <c r="O53" s="67">
        <f>[2]July!M32</f>
        <v>5.6</v>
      </c>
      <c r="P53" s="79">
        <f>[2]July!N32</f>
        <v>6.1950000000000021</v>
      </c>
      <c r="Q53" s="83"/>
      <c r="R53" s="83"/>
      <c r="S53" s="83"/>
      <c r="T53" s="131"/>
      <c r="U53" s="83"/>
      <c r="V53" s="122"/>
      <c r="W53" s="11" t="str">
        <f t="shared" si="1"/>
        <v>Friday</v>
      </c>
      <c r="X53" s="37">
        <f t="shared" si="1"/>
        <v>41845</v>
      </c>
      <c r="Y53" s="141">
        <f>[2]July!R32</f>
        <v>8.2899999999999991</v>
      </c>
      <c r="Z53" s="139">
        <f>[2]July!S32</f>
        <v>7.71</v>
      </c>
      <c r="AA53" s="140">
        <f>[2]July!T32</f>
        <v>7.9564285714285718</v>
      </c>
      <c r="AB53" s="71">
        <f>[2]July!U32</f>
        <v>0</v>
      </c>
      <c r="AC53" s="67">
        <f>[2]July!V32</f>
        <v>0</v>
      </c>
      <c r="AD53" s="67">
        <f>[2]July!W32</f>
        <v>0</v>
      </c>
      <c r="AE53" s="83">
        <f>[2]July!X32</f>
        <v>64.940000000000012</v>
      </c>
      <c r="AF53" s="104">
        <f>[2]July!Y32</f>
        <v>0</v>
      </c>
      <c r="AG53" s="93"/>
    </row>
    <row r="54" spans="1:33">
      <c r="A54" s="122"/>
      <c r="B54" s="11" t="s">
        <v>7</v>
      </c>
      <c r="C54" s="12">
        <f t="shared" si="2"/>
        <v>41846</v>
      </c>
      <c r="D54" s="100">
        <f>[2]July!C33</f>
        <v>1990.2679999999998</v>
      </c>
      <c r="E54" s="67">
        <f>[2]July!D33</f>
        <v>1766.8839999999998</v>
      </c>
      <c r="F54" s="67">
        <f>[2]July!E33</f>
        <v>1856.4699999999998</v>
      </c>
      <c r="G54" s="101"/>
      <c r="H54" s="79"/>
      <c r="I54" s="93"/>
      <c r="J54" s="5"/>
      <c r="K54" s="122"/>
      <c r="L54" s="11" t="str">
        <f t="shared" si="0"/>
        <v>Saturday</v>
      </c>
      <c r="M54" s="12">
        <f t="shared" si="0"/>
        <v>41846</v>
      </c>
      <c r="N54" s="67">
        <f>[2]July!L33</f>
        <v>8.0920000000000005</v>
      </c>
      <c r="O54" s="67">
        <f>[2]July!M33</f>
        <v>5.7679999999999998</v>
      </c>
      <c r="P54" s="79">
        <f>[2]July!N33</f>
        <v>6.6208333333333336</v>
      </c>
      <c r="Q54" s="83"/>
      <c r="R54" s="83"/>
      <c r="S54" s="83"/>
      <c r="T54" s="131"/>
      <c r="U54" s="83"/>
      <c r="V54" s="122"/>
      <c r="W54" s="11" t="str">
        <f t="shared" si="1"/>
        <v>Saturday</v>
      </c>
      <c r="X54" s="37">
        <f t="shared" si="1"/>
        <v>41846</v>
      </c>
      <c r="Y54" s="141">
        <f>[2]July!R33</f>
        <v>7.64</v>
      </c>
      <c r="Z54" s="139">
        <f>[2]July!S33</f>
        <v>7.36</v>
      </c>
      <c r="AA54" s="140">
        <f>[2]July!T33</f>
        <v>7.4849999999999994</v>
      </c>
      <c r="AB54" s="71">
        <f>[2]July!U33</f>
        <v>0</v>
      </c>
      <c r="AC54" s="67">
        <f>[2]July!V33</f>
        <v>0</v>
      </c>
      <c r="AD54" s="67">
        <f>[2]July!W33</f>
        <v>0</v>
      </c>
      <c r="AE54" s="83">
        <f>[2]July!X33</f>
        <v>59.902999999999992</v>
      </c>
      <c r="AF54" s="104">
        <f>[2]July!Y33</f>
        <v>1</v>
      </c>
      <c r="AG54" s="93"/>
    </row>
    <row r="55" spans="1:33">
      <c r="A55" s="122"/>
      <c r="B55" s="11" t="s">
        <v>8</v>
      </c>
      <c r="C55" s="12">
        <f t="shared" si="2"/>
        <v>41847</v>
      </c>
      <c r="D55" s="100">
        <f>[2]July!C34</f>
        <v>1898.3999999999999</v>
      </c>
      <c r="E55" s="67">
        <f>[2]July!D34</f>
        <v>1722.7839999999999</v>
      </c>
      <c r="F55" s="67">
        <f>[2]July!E34</f>
        <v>1819.2930000000001</v>
      </c>
      <c r="G55" s="101"/>
      <c r="H55" s="79"/>
      <c r="I55" s="93"/>
      <c r="J55" s="5"/>
      <c r="K55" s="122"/>
      <c r="L55" s="11" t="str">
        <f t="shared" si="0"/>
        <v>Sunday</v>
      </c>
      <c r="M55" s="12">
        <f t="shared" si="0"/>
        <v>41847</v>
      </c>
      <c r="N55" s="67">
        <f>[2]July!L34</f>
        <v>8.9599999999999991</v>
      </c>
      <c r="O55" s="67">
        <f>[2]July!M34</f>
        <v>5.6</v>
      </c>
      <c r="P55" s="79">
        <f>[2]July!N34</f>
        <v>6.8973333333333331</v>
      </c>
      <c r="Q55" s="83"/>
      <c r="R55" s="83"/>
      <c r="S55" s="83"/>
      <c r="T55" s="131"/>
      <c r="U55" s="83"/>
      <c r="V55" s="122"/>
      <c r="W55" s="11" t="str">
        <f t="shared" si="1"/>
        <v>Sunday</v>
      </c>
      <c r="X55" s="37">
        <f t="shared" si="1"/>
        <v>41847</v>
      </c>
      <c r="Y55" s="141">
        <f>[2]July!R34</f>
        <v>7.31</v>
      </c>
      <c r="Z55" s="139">
        <f>[2]July!S34</f>
        <v>7.05</v>
      </c>
      <c r="AA55" s="140">
        <f>[2]July!T34</f>
        <v>7.1915384615384621</v>
      </c>
      <c r="AB55" s="71">
        <f>[2]July!U34</f>
        <v>0</v>
      </c>
      <c r="AC55" s="67">
        <f>[2]July!V34</f>
        <v>0</v>
      </c>
      <c r="AD55" s="67">
        <f>[2]July!W34</f>
        <v>0</v>
      </c>
      <c r="AE55" s="83">
        <f>[2]July!X34</f>
        <v>63.058000000000007</v>
      </c>
      <c r="AF55" s="104">
        <f>[2]July!Y34</f>
        <v>0</v>
      </c>
      <c r="AG55" s="93"/>
    </row>
    <row r="56" spans="1:33">
      <c r="A56" s="122"/>
      <c r="B56" s="11" t="s">
        <v>9</v>
      </c>
      <c r="C56" s="12">
        <f t="shared" si="2"/>
        <v>41848</v>
      </c>
      <c r="D56" s="100">
        <f>[2]July!C35</f>
        <v>1901.0319999999999</v>
      </c>
      <c r="E56" s="67">
        <f>[2]July!D35</f>
        <v>1690.2479999999998</v>
      </c>
      <c r="F56" s="67">
        <f>[2]July!E35</f>
        <v>1759.9446666666665</v>
      </c>
      <c r="G56" s="101"/>
      <c r="H56" s="79"/>
      <c r="I56" s="93"/>
      <c r="J56" s="5"/>
      <c r="K56" s="122"/>
      <c r="L56" s="11" t="str">
        <f t="shared" si="0"/>
        <v>Monday</v>
      </c>
      <c r="M56" s="12">
        <f t="shared" si="0"/>
        <v>41848</v>
      </c>
      <c r="N56" s="67">
        <f>[2]July!L35</f>
        <v>8.4839999999999982</v>
      </c>
      <c r="O56" s="67">
        <f>[2]July!M35</f>
        <v>5.3479999999999999</v>
      </c>
      <c r="P56" s="79">
        <f>[2]July!N35</f>
        <v>6.2836666666666652</v>
      </c>
      <c r="Q56" s="83"/>
      <c r="R56" s="83"/>
      <c r="S56" s="83"/>
      <c r="T56" s="131"/>
      <c r="U56" s="83"/>
      <c r="V56" s="122"/>
      <c r="W56" s="11" t="str">
        <f t="shared" si="1"/>
        <v>Monday</v>
      </c>
      <c r="X56" s="37">
        <f t="shared" si="1"/>
        <v>41848</v>
      </c>
      <c r="Y56" s="141">
        <f>[2]July!R35</f>
        <v>7.28</v>
      </c>
      <c r="Z56" s="139">
        <f>[2]July!S35</f>
        <v>7.2</v>
      </c>
      <c r="AA56" s="140">
        <f>[2]July!T35</f>
        <v>7.2346153846153847</v>
      </c>
      <c r="AB56" s="71">
        <f>[2]July!U35</f>
        <v>0</v>
      </c>
      <c r="AC56" s="67">
        <f>[2]July!V35</f>
        <v>0</v>
      </c>
      <c r="AD56" s="67">
        <f>[2]July!W35</f>
        <v>0</v>
      </c>
      <c r="AE56" s="83">
        <f>[2]July!X35</f>
        <v>62.894000000000013</v>
      </c>
      <c r="AF56" s="104">
        <f>[2]July!Y35</f>
        <v>0</v>
      </c>
      <c r="AG56" s="93"/>
    </row>
    <row r="57" spans="1:33">
      <c r="A57" s="122"/>
      <c r="B57" s="11" t="s">
        <v>10</v>
      </c>
      <c r="C57" s="12">
        <f t="shared" si="2"/>
        <v>41849</v>
      </c>
      <c r="D57" s="100">
        <f>[2]July!C36</f>
        <v>2003.652</v>
      </c>
      <c r="E57" s="67">
        <f>[2]July!D36</f>
        <v>1771.616</v>
      </c>
      <c r="F57" s="67">
        <f>[2]July!E36</f>
        <v>1899.7614999999996</v>
      </c>
      <c r="G57" s="101"/>
      <c r="H57" s="79"/>
      <c r="I57" s="93"/>
      <c r="J57" s="5"/>
      <c r="K57" s="122"/>
      <c r="L57" s="11" t="str">
        <f t="shared" si="0"/>
        <v>Tuesday</v>
      </c>
      <c r="M57" s="12">
        <f t="shared" si="0"/>
        <v>41849</v>
      </c>
      <c r="N57" s="67">
        <f>[2]July!L36</f>
        <v>9.2679999999999989</v>
      </c>
      <c r="O57" s="67">
        <f>[2]July!M36</f>
        <v>5.8519999999999994</v>
      </c>
      <c r="P57" s="79">
        <f>[2]July!N36</f>
        <v>7.1190000000000007</v>
      </c>
      <c r="Q57" s="83"/>
      <c r="R57" s="83"/>
      <c r="S57" s="83"/>
      <c r="T57" s="131"/>
      <c r="U57" s="83"/>
      <c r="V57" s="122"/>
      <c r="W57" s="11" t="str">
        <f t="shared" si="1"/>
        <v>Tuesday</v>
      </c>
      <c r="X57" s="37">
        <f t="shared" si="1"/>
        <v>41849</v>
      </c>
      <c r="Y57" s="141">
        <f>[2]July!R36</f>
        <v>7.39</v>
      </c>
      <c r="Z57" s="139">
        <f>[2]July!S36</f>
        <v>7.15</v>
      </c>
      <c r="AA57" s="140">
        <f>[2]July!T36</f>
        <v>7.2757142857142867</v>
      </c>
      <c r="AB57" s="71">
        <f>[2]July!U36</f>
        <v>0</v>
      </c>
      <c r="AC57" s="67">
        <f>[2]July!V36</f>
        <v>0</v>
      </c>
      <c r="AD57" s="67">
        <f>[2]July!W36</f>
        <v>0</v>
      </c>
      <c r="AE57" s="83">
        <f>[2]July!X36</f>
        <v>69.474000000000004</v>
      </c>
      <c r="AF57" s="104">
        <v>0</v>
      </c>
      <c r="AG57" s="93"/>
    </row>
    <row r="58" spans="1:33">
      <c r="A58" s="122"/>
      <c r="B58" s="11" t="s">
        <v>4</v>
      </c>
      <c r="C58" s="12">
        <f t="shared" si="2"/>
        <v>41850</v>
      </c>
      <c r="D58" s="100">
        <f>[2]July!C37</f>
        <v>2102.3519999999999</v>
      </c>
      <c r="E58" s="67">
        <f>[2]July!D37</f>
        <v>28.364000000000001</v>
      </c>
      <c r="F58" s="67">
        <f>[2]July!E37</f>
        <v>1080.6483333333331</v>
      </c>
      <c r="G58" s="101"/>
      <c r="H58" s="79"/>
      <c r="I58" s="93"/>
      <c r="J58" s="5"/>
      <c r="K58" s="122"/>
      <c r="L58" s="11" t="str">
        <f t="shared" si="0"/>
        <v>Wednesday</v>
      </c>
      <c r="M58" s="12">
        <f t="shared" si="0"/>
        <v>41850</v>
      </c>
      <c r="N58" s="67">
        <f>[2]July!L37</f>
        <v>8.8759999999999994</v>
      </c>
      <c r="O58" s="67">
        <f>[2]July!M37</f>
        <v>5.5439999999999996</v>
      </c>
      <c r="P58" s="79">
        <f>[2]July!N37</f>
        <v>7.5051666666666677</v>
      </c>
      <c r="Q58" s="83"/>
      <c r="R58" s="83"/>
      <c r="S58" s="83"/>
      <c r="T58" s="131"/>
      <c r="U58" s="83"/>
      <c r="V58" s="122"/>
      <c r="W58" s="11" t="str">
        <f t="shared" si="1"/>
        <v>Wednesday</v>
      </c>
      <c r="X58" s="37">
        <f t="shared" si="1"/>
        <v>41850</v>
      </c>
      <c r="Y58" s="141">
        <f>[2]July!R37</f>
        <v>7.42</v>
      </c>
      <c r="Z58" s="139">
        <f>[2]July!S37</f>
        <v>7.13</v>
      </c>
      <c r="AA58" s="140">
        <f>[2]July!T37</f>
        <v>7.3122222222222222</v>
      </c>
      <c r="AB58" s="71">
        <f>[2]July!U37</f>
        <v>0</v>
      </c>
      <c r="AC58" s="67">
        <f>[2]July!V37</f>
        <v>0</v>
      </c>
      <c r="AD58" s="67">
        <f>[2]July!W37</f>
        <v>0</v>
      </c>
      <c r="AE58" s="83">
        <f>[2]July!X37</f>
        <v>44.845000000000006</v>
      </c>
      <c r="AF58" s="104">
        <v>0</v>
      </c>
      <c r="AG58" s="93"/>
    </row>
    <row r="59" spans="1:33" ht="15" thickBot="1">
      <c r="A59" s="122"/>
      <c r="B59" s="11" t="s">
        <v>5</v>
      </c>
      <c r="C59" s="14">
        <f t="shared" si="2"/>
        <v>41851</v>
      </c>
      <c r="D59" s="135">
        <f>[2]July!C38</f>
        <v>32.816000000000003</v>
      </c>
      <c r="E59" s="77">
        <f>[2]July!D38</f>
        <v>19.684000000000001</v>
      </c>
      <c r="F59" s="78">
        <f>[2]July!E38</f>
        <v>27.406166666666664</v>
      </c>
      <c r="G59" s="102"/>
      <c r="H59" s="80"/>
      <c r="I59" s="93"/>
      <c r="J59" s="5"/>
      <c r="K59" s="122"/>
      <c r="L59" s="13" t="str">
        <f t="shared" si="0"/>
        <v>Thursday</v>
      </c>
      <c r="M59" s="14">
        <f t="shared" si="0"/>
        <v>41851</v>
      </c>
      <c r="N59" s="77">
        <f>[2]July!L38</f>
        <v>7.8679999999999994</v>
      </c>
      <c r="O59" s="77">
        <f>[2]July!M38</f>
        <v>5.2919999999999998</v>
      </c>
      <c r="P59" s="80">
        <f>[2]July!N38</f>
        <v>6.4376666666666651</v>
      </c>
      <c r="Q59" s="83"/>
      <c r="R59" s="83"/>
      <c r="S59" s="83"/>
      <c r="T59" s="131"/>
      <c r="U59" s="83"/>
      <c r="V59" s="122"/>
      <c r="W59" s="13" t="str">
        <f t="shared" si="1"/>
        <v>Thursday</v>
      </c>
      <c r="X59" s="59">
        <f t="shared" si="1"/>
        <v>41851</v>
      </c>
      <c r="Y59" s="142">
        <f>[2]July!R38</f>
        <v>8.4</v>
      </c>
      <c r="Z59" s="143">
        <f>[2]July!S38</f>
        <v>6.69</v>
      </c>
      <c r="AA59" s="144">
        <f>[2]July!T38</f>
        <v>7.3878571428571433</v>
      </c>
      <c r="AB59" s="84">
        <f>[2]July!U38</f>
        <v>0</v>
      </c>
      <c r="AC59" s="77">
        <f>[2]July!V38</f>
        <v>0</v>
      </c>
      <c r="AD59" s="77">
        <f>[2]July!W38</f>
        <v>0</v>
      </c>
      <c r="AE59" s="78">
        <f>[2]July!X38</f>
        <v>47.75200000000001</v>
      </c>
      <c r="AF59" s="105">
        <v>0</v>
      </c>
      <c r="AG59" s="93"/>
    </row>
    <row r="60" spans="1:33" ht="15.6" thickTop="1" thickBot="1">
      <c r="A60" s="122"/>
      <c r="B60" s="15" t="s">
        <v>11</v>
      </c>
      <c r="C60" s="16"/>
      <c r="D60" s="68">
        <f>[2]July!C39</f>
        <v>2159.864</v>
      </c>
      <c r="E60" s="68">
        <f>[2]July!D39</f>
        <v>19.684000000000001</v>
      </c>
      <c r="F60" s="68">
        <f>[2]July!E39</f>
        <v>1737.7935430107525</v>
      </c>
      <c r="G60" s="103">
        <f>[2]July!F39</f>
        <v>48.2</v>
      </c>
      <c r="H60" s="86"/>
      <c r="I60" s="93"/>
      <c r="J60" s="5"/>
      <c r="K60" s="122"/>
      <c r="L60" s="15" t="s">
        <v>11</v>
      </c>
      <c r="M60" s="16"/>
      <c r="N60" s="81">
        <f>[2]July!L39</f>
        <v>9.2679999999999989</v>
      </c>
      <c r="O60" s="81">
        <f>[2]July!M39</f>
        <v>0.44799999999999995</v>
      </c>
      <c r="P60" s="82">
        <f>[2]July!N39</f>
        <v>4.9926559139784947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[2]July!R39</f>
        <v>8.4</v>
      </c>
      <c r="Z60" s="146">
        <f>[2]July!S39</f>
        <v>6.69</v>
      </c>
      <c r="AA60" s="147">
        <f>[2]July!T39</f>
        <v>7.5637786093834496</v>
      </c>
      <c r="AB60" s="74">
        <f>[2]July!U39</f>
        <v>39</v>
      </c>
      <c r="AC60" s="68">
        <f>[2]July!V39</f>
        <v>0</v>
      </c>
      <c r="AD60" s="68">
        <f>[2]July!W39</f>
        <v>0.48635235732009924</v>
      </c>
      <c r="AE60" s="85">
        <f>[2]July!X39</f>
        <v>1954.2919999999997</v>
      </c>
      <c r="AF60" s="106">
        <f>[2]July!Y39</f>
        <v>5</v>
      </c>
      <c r="AG60" s="93"/>
    </row>
    <row r="61" spans="1:33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</row>
    <row r="62" spans="1:33" ht="15" thickTop="1"/>
    <row r="64" spans="1:33">
      <c r="V64" s="156"/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250" priority="26" operator="between">
      <formula>2800</formula>
      <formula>5000</formula>
    </cfRule>
  </conditionalFormatting>
  <conditionalFormatting sqref="N29:N59">
    <cfRule type="cellIs" dxfId="249" priority="25" operator="between">
      <formula>560</formula>
      <formula>5000</formula>
    </cfRule>
  </conditionalFormatting>
  <conditionalFormatting sqref="Z29:Z59">
    <cfRule type="cellIs" dxfId="248" priority="24" operator="between">
      <formula>1</formula>
      <formula>6.49</formula>
    </cfRule>
  </conditionalFormatting>
  <conditionalFormatting sqref="Y29:Y59">
    <cfRule type="cellIs" dxfId="247" priority="23" operator="between">
      <formula>8.51</formula>
      <formula>14</formula>
    </cfRule>
  </conditionalFormatting>
  <conditionalFormatting sqref="AB29:AB59">
    <cfRule type="cellIs" dxfId="246" priority="22" operator="between">
      <formula>41</formula>
      <formula>200</formula>
    </cfRule>
  </conditionalFormatting>
  <conditionalFormatting sqref="D59">
    <cfRule type="cellIs" dxfId="245" priority="21" operator="between">
      <formula>2800</formula>
      <formula>5000</formula>
    </cfRule>
  </conditionalFormatting>
  <conditionalFormatting sqref="N59">
    <cfRule type="cellIs" dxfId="244" priority="20" operator="between">
      <formula>560</formula>
      <formula>5000</formula>
    </cfRule>
  </conditionalFormatting>
  <conditionalFormatting sqref="Z59">
    <cfRule type="cellIs" dxfId="243" priority="19" operator="between">
      <formula>1</formula>
      <formula>6.49</formula>
    </cfRule>
  </conditionalFormatting>
  <conditionalFormatting sqref="Y59">
    <cfRule type="cellIs" dxfId="242" priority="18" operator="between">
      <formula>8.51</formula>
      <formula>14</formula>
    </cfRule>
  </conditionalFormatting>
  <conditionalFormatting sqref="AE29:AE59">
    <cfRule type="cellIs" dxfId="241" priority="17" operator="between">
      <formula>1001</formula>
      <formula>2000</formula>
    </cfRule>
  </conditionalFormatting>
  <conditionalFormatting sqref="D59">
    <cfRule type="cellIs" dxfId="240" priority="16" operator="between">
      <formula>2800</formula>
      <formula>5000</formula>
    </cfRule>
  </conditionalFormatting>
  <conditionalFormatting sqref="D59">
    <cfRule type="cellIs" dxfId="239" priority="15" operator="between">
      <formula>2800</formula>
      <formula>5000</formula>
    </cfRule>
  </conditionalFormatting>
  <conditionalFormatting sqref="D59">
    <cfRule type="cellIs" dxfId="238" priority="14" operator="between">
      <formula>2800</formula>
      <formula>5000</formula>
    </cfRule>
  </conditionalFormatting>
  <conditionalFormatting sqref="N59">
    <cfRule type="cellIs" dxfId="237" priority="13" operator="between">
      <formula>560</formula>
      <formula>5000</formula>
    </cfRule>
  </conditionalFormatting>
  <conditionalFormatting sqref="Z59">
    <cfRule type="cellIs" dxfId="236" priority="12" operator="between">
      <formula>1</formula>
      <formula>6.49</formula>
    </cfRule>
  </conditionalFormatting>
  <conditionalFormatting sqref="Y59">
    <cfRule type="cellIs" dxfId="235" priority="11" operator="between">
      <formula>8.51</formula>
      <formula>14</formula>
    </cfRule>
  </conditionalFormatting>
  <conditionalFormatting sqref="AB59">
    <cfRule type="cellIs" dxfId="234" priority="10" operator="between">
      <formula>41</formula>
      <formula>200</formula>
    </cfRule>
  </conditionalFormatting>
  <conditionalFormatting sqref="Z59">
    <cfRule type="cellIs" dxfId="233" priority="9" operator="between">
      <formula>1</formula>
      <formula>6.49</formula>
    </cfRule>
  </conditionalFormatting>
  <conditionalFormatting sqref="Y59">
    <cfRule type="cellIs" dxfId="232" priority="8" operator="between">
      <formula>8.51</formula>
      <formula>14</formula>
    </cfRule>
  </conditionalFormatting>
  <conditionalFormatting sqref="AE59">
    <cfRule type="cellIs" dxfId="231" priority="7" operator="between">
      <formula>1001</formula>
      <formula>2000</formula>
    </cfRule>
  </conditionalFormatting>
  <conditionalFormatting sqref="D59">
    <cfRule type="cellIs" dxfId="230" priority="6" operator="between">
      <formula>2800</formula>
      <formula>5000</formula>
    </cfRule>
  </conditionalFormatting>
  <conditionalFormatting sqref="N59">
    <cfRule type="cellIs" dxfId="229" priority="5" operator="between">
      <formula>560</formula>
      <formula>5000</formula>
    </cfRule>
  </conditionalFormatting>
  <conditionalFormatting sqref="AB59">
    <cfRule type="cellIs" dxfId="228" priority="4" operator="between">
      <formula>41</formula>
      <formula>200</formula>
    </cfRule>
  </conditionalFormatting>
  <conditionalFormatting sqref="Z59">
    <cfRule type="cellIs" dxfId="227" priority="3" operator="between">
      <formula>1</formula>
      <formula>6.49</formula>
    </cfRule>
  </conditionalFormatting>
  <conditionalFormatting sqref="Y59">
    <cfRule type="cellIs" dxfId="226" priority="2" operator="between">
      <formula>8.51</formula>
      <formula>14</formula>
    </cfRule>
  </conditionalFormatting>
  <conditionalFormatting sqref="AE59">
    <cfRule type="cellIs" dxfId="225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28" zoomScaleNormal="100" workbookViewId="0">
      <selection activeCell="Q51" sqref="Q51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41791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41791</v>
      </c>
      <c r="D27" s="190" t="s">
        <v>50</v>
      </c>
      <c r="E27" s="191"/>
      <c r="F27" s="192"/>
      <c r="G27" s="209" t="s">
        <v>97</v>
      </c>
      <c r="H27" s="210"/>
      <c r="I27" s="124"/>
      <c r="J27" s="114"/>
      <c r="K27" s="123"/>
      <c r="L27" s="24" t="s">
        <v>2</v>
      </c>
      <c r="M27" s="42">
        <f>C27</f>
        <v>41791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58.2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4"/>
    </row>
    <row r="29" spans="1:33" ht="15" thickTop="1">
      <c r="A29" s="122"/>
      <c r="B29" s="11" t="s">
        <v>8</v>
      </c>
      <c r="C29" s="12">
        <v>41791</v>
      </c>
      <c r="D29" s="100">
        <f>[2]June!C8</f>
        <v>1851.9479999999999</v>
      </c>
      <c r="E29" s="67">
        <f>[2]June!D8</f>
        <v>1595.4679999999998</v>
      </c>
      <c r="F29" s="67">
        <f>[2]June!E8</f>
        <v>1747.4974999999997</v>
      </c>
      <c r="G29" s="101"/>
      <c r="H29" s="79"/>
      <c r="I29" s="93"/>
      <c r="J29" s="5"/>
      <c r="K29" s="122"/>
      <c r="L29" s="11" t="str">
        <f>B29</f>
        <v>Sunday</v>
      </c>
      <c r="M29" s="12">
        <f>C29</f>
        <v>41791</v>
      </c>
      <c r="N29" s="67">
        <f>[2]June!L8</f>
        <v>5.2919999999999998</v>
      </c>
      <c r="O29" s="67">
        <f>[2]June!M8</f>
        <v>3.9479999999999995</v>
      </c>
      <c r="P29" s="79">
        <f>[2]June!N8</f>
        <v>4.4951666666666661</v>
      </c>
      <c r="Q29" s="83"/>
      <c r="R29" s="83"/>
      <c r="S29" s="83"/>
      <c r="T29" s="131"/>
      <c r="U29" s="83"/>
      <c r="V29" s="122"/>
      <c r="W29" s="11" t="str">
        <f>B29</f>
        <v>Sunday</v>
      </c>
      <c r="X29" s="37">
        <f>C29</f>
        <v>41791</v>
      </c>
      <c r="Y29" s="141">
        <f>[2]June!R8</f>
        <v>7.7</v>
      </c>
      <c r="Z29" s="139">
        <f>[2]June!S8</f>
        <v>6.82</v>
      </c>
      <c r="AA29" s="140">
        <f>[2]June!T8</f>
        <v>7.2062499999999998</v>
      </c>
      <c r="AB29" s="71">
        <f>[2]June!U8</f>
        <v>0</v>
      </c>
      <c r="AC29" s="67">
        <f>[2]June!V8</f>
        <v>0</v>
      </c>
      <c r="AD29" s="67">
        <f>[2]June!W8</f>
        <v>0</v>
      </c>
      <c r="AE29" s="83">
        <f>[2]June!X8</f>
        <v>68.731999999999999</v>
      </c>
      <c r="AF29" s="104">
        <f>[2]June!Y8</f>
        <v>4</v>
      </c>
      <c r="AG29" s="93"/>
    </row>
    <row r="30" spans="1:33">
      <c r="A30" s="122"/>
      <c r="B30" s="11" t="s">
        <v>9</v>
      </c>
      <c r="C30" s="12">
        <f>C29+1</f>
        <v>41792</v>
      </c>
      <c r="D30" s="100">
        <f>[2]June!C9</f>
        <v>1880.0319999999999</v>
      </c>
      <c r="E30" s="67">
        <f>[2]June!D9</f>
        <v>1468.6839999999997</v>
      </c>
      <c r="F30" s="67">
        <f>[2]June!E9</f>
        <v>1769.2616666666668</v>
      </c>
      <c r="G30" s="101"/>
      <c r="H30" s="79"/>
      <c r="I30" s="93"/>
      <c r="J30" s="5"/>
      <c r="K30" s="122"/>
      <c r="L30" s="11" t="str">
        <f t="shared" ref="L30:M58" si="0">B30</f>
        <v>Monday</v>
      </c>
      <c r="M30" s="12">
        <f t="shared" si="0"/>
        <v>41792</v>
      </c>
      <c r="N30" s="67">
        <f>[2]June!L9</f>
        <v>5.9639999999999995</v>
      </c>
      <c r="O30" s="67">
        <f>[2]June!M9</f>
        <v>3.8639999999999994</v>
      </c>
      <c r="P30" s="79">
        <f>[2]June!N9</f>
        <v>4.6363333333333321</v>
      </c>
      <c r="Q30" s="83"/>
      <c r="R30" s="83"/>
      <c r="S30" s="83"/>
      <c r="T30" s="131"/>
      <c r="U30" s="83"/>
      <c r="V30" s="122"/>
      <c r="W30" s="11" t="str">
        <f t="shared" ref="W30:X58" si="1">B30</f>
        <v>Monday</v>
      </c>
      <c r="X30" s="37">
        <f t="shared" si="1"/>
        <v>41792</v>
      </c>
      <c r="Y30" s="141">
        <f>[2]June!R9</f>
        <v>7.92</v>
      </c>
      <c r="Z30" s="139">
        <f>[2]June!S9</f>
        <v>6.8</v>
      </c>
      <c r="AA30" s="140">
        <f>[2]June!T9</f>
        <v>7.1106666666666678</v>
      </c>
      <c r="AB30" s="71">
        <f>[2]June!U9</f>
        <v>0</v>
      </c>
      <c r="AC30" s="67">
        <f>[2]June!V9</f>
        <v>0</v>
      </c>
      <c r="AD30" s="67">
        <f>[2]June!W9</f>
        <v>0</v>
      </c>
      <c r="AE30" s="83">
        <f>[2]June!X9</f>
        <v>66.34</v>
      </c>
      <c r="AF30" s="104">
        <f>[2]June!Y9</f>
        <v>4</v>
      </c>
      <c r="AG30" s="93"/>
    </row>
    <row r="31" spans="1:33">
      <c r="A31" s="122"/>
      <c r="B31" s="11" t="s">
        <v>10</v>
      </c>
      <c r="C31" s="12">
        <f t="shared" ref="C31:C58" si="2">C30+1</f>
        <v>41793</v>
      </c>
      <c r="D31" s="100">
        <f>[2]June!C10</f>
        <v>1681.5679999999998</v>
      </c>
      <c r="E31" s="67">
        <f>[2]June!D10</f>
        <v>1458.4639999999999</v>
      </c>
      <c r="F31" s="67">
        <f>[2]June!E10</f>
        <v>1600.4974999999997</v>
      </c>
      <c r="G31" s="101"/>
      <c r="H31" s="79"/>
      <c r="I31" s="93"/>
      <c r="J31" s="5"/>
      <c r="K31" s="122"/>
      <c r="L31" s="11" t="str">
        <f t="shared" si="0"/>
        <v>Tuesday</v>
      </c>
      <c r="M31" s="12">
        <f t="shared" si="0"/>
        <v>41793</v>
      </c>
      <c r="N31" s="67">
        <f>[2]June!L10</f>
        <v>5.04</v>
      </c>
      <c r="O31" s="67">
        <f>[2]June!M10</f>
        <v>3.36</v>
      </c>
      <c r="P31" s="79">
        <f>[2]June!N10</f>
        <v>4.1568333333333323</v>
      </c>
      <c r="Q31" s="83"/>
      <c r="R31" s="83"/>
      <c r="S31" s="83"/>
      <c r="T31" s="131"/>
      <c r="U31" s="83"/>
      <c r="V31" s="122"/>
      <c r="W31" s="11" t="str">
        <f t="shared" si="1"/>
        <v>Tuesday</v>
      </c>
      <c r="X31" s="37">
        <f t="shared" si="1"/>
        <v>41793</v>
      </c>
      <c r="Y31" s="141">
        <f>[2]June!R10</f>
        <v>7.78</v>
      </c>
      <c r="Z31" s="139">
        <f>[2]June!S10</f>
        <v>6.82</v>
      </c>
      <c r="AA31" s="140">
        <f>[2]June!T10</f>
        <v>7.2170588235294115</v>
      </c>
      <c r="AB31" s="71">
        <f>[2]June!U10</f>
        <v>0</v>
      </c>
      <c r="AC31" s="67">
        <f>[2]June!V10</f>
        <v>0</v>
      </c>
      <c r="AD31" s="67">
        <f>[2]June!W10</f>
        <v>0</v>
      </c>
      <c r="AE31" s="83">
        <f>[2]June!X10</f>
        <v>54.011000000000003</v>
      </c>
      <c r="AF31" s="104">
        <f>[2]June!Y10</f>
        <v>0</v>
      </c>
      <c r="AG31" s="93"/>
    </row>
    <row r="32" spans="1:33">
      <c r="A32" s="122"/>
      <c r="B32" s="11" t="s">
        <v>4</v>
      </c>
      <c r="C32" s="12">
        <f t="shared" si="2"/>
        <v>41794</v>
      </c>
      <c r="D32" s="100">
        <f>[2]June!C11</f>
        <v>1621.732</v>
      </c>
      <c r="E32" s="67">
        <f>[2]June!D11</f>
        <v>1054.732</v>
      </c>
      <c r="F32" s="67">
        <f>[2]June!E11</f>
        <v>1388.2843333333335</v>
      </c>
      <c r="G32" s="101"/>
      <c r="H32" s="79"/>
      <c r="I32" s="93"/>
      <c r="J32" s="5"/>
      <c r="K32" s="122"/>
      <c r="L32" s="11" t="str">
        <f t="shared" si="0"/>
        <v>Wednesday</v>
      </c>
      <c r="M32" s="12">
        <f t="shared" si="0"/>
        <v>41794</v>
      </c>
      <c r="N32" s="67">
        <f>[2]June!L11</f>
        <v>6.86</v>
      </c>
      <c r="O32" s="67">
        <f>[2]June!M11</f>
        <v>3.444</v>
      </c>
      <c r="P32" s="79">
        <f>[2]June!N11</f>
        <v>4.3633333333333315</v>
      </c>
      <c r="Q32" s="83"/>
      <c r="R32" s="83"/>
      <c r="S32" s="83"/>
      <c r="T32" s="131"/>
      <c r="U32" s="83"/>
      <c r="V32" s="122"/>
      <c r="W32" s="11" t="str">
        <f t="shared" si="1"/>
        <v>Wednesday</v>
      </c>
      <c r="X32" s="37">
        <f t="shared" si="1"/>
        <v>41794</v>
      </c>
      <c r="Y32" s="141">
        <f>[2]June!R11</f>
        <v>8.26</v>
      </c>
      <c r="Z32" s="139">
        <f>[2]June!S11</f>
        <v>6.88</v>
      </c>
      <c r="AA32" s="140">
        <f>[2]June!T11</f>
        <v>7.5658333333333347</v>
      </c>
      <c r="AB32" s="71">
        <f>[2]June!U11</f>
        <v>0</v>
      </c>
      <c r="AC32" s="67">
        <f>[2]June!V11</f>
        <v>0</v>
      </c>
      <c r="AD32" s="67">
        <f>[2]June!W11</f>
        <v>0</v>
      </c>
      <c r="AE32" s="83">
        <f>[2]June!X11</f>
        <v>57.716000000000001</v>
      </c>
      <c r="AF32" s="104">
        <f>[2]June!Y11</f>
        <v>0</v>
      </c>
      <c r="AG32" s="93"/>
    </row>
    <row r="33" spans="1:33">
      <c r="A33" s="122"/>
      <c r="B33" s="11" t="s">
        <v>5</v>
      </c>
      <c r="C33" s="12">
        <f t="shared" si="2"/>
        <v>41795</v>
      </c>
      <c r="D33" s="100">
        <f>[2]June!C12</f>
        <v>1730.3999999999999</v>
      </c>
      <c r="E33" s="67">
        <f>[2]June!D12</f>
        <v>1499.932</v>
      </c>
      <c r="F33" s="67">
        <f>[2]June!E12</f>
        <v>1609.2568333333334</v>
      </c>
      <c r="G33" s="101"/>
      <c r="H33" s="79"/>
      <c r="I33" s="93"/>
      <c r="J33" s="5"/>
      <c r="K33" s="122"/>
      <c r="L33" s="11" t="str">
        <f t="shared" si="0"/>
        <v>Thursday</v>
      </c>
      <c r="M33" s="12">
        <f t="shared" si="0"/>
        <v>41795</v>
      </c>
      <c r="N33" s="67">
        <f>[2]June!L12</f>
        <v>6.16</v>
      </c>
      <c r="O33" s="67">
        <f>[2]June!M12</f>
        <v>3.6679999999999997</v>
      </c>
      <c r="P33" s="79">
        <f>[2]June!N12</f>
        <v>5.0703333333333322</v>
      </c>
      <c r="Q33" s="83"/>
      <c r="R33" s="83"/>
      <c r="S33" s="83"/>
      <c r="T33" s="131"/>
      <c r="U33" s="83"/>
      <c r="V33" s="122"/>
      <c r="W33" s="11" t="str">
        <f t="shared" si="1"/>
        <v>Thursday</v>
      </c>
      <c r="X33" s="37">
        <f t="shared" si="1"/>
        <v>41795</v>
      </c>
      <c r="Y33" s="141">
        <f>[2]June!R12</f>
        <v>8.3000000000000007</v>
      </c>
      <c r="Z33" s="139">
        <f>[2]June!S12</f>
        <v>7.3</v>
      </c>
      <c r="AA33" s="140">
        <f>[2]June!T12</f>
        <v>7.9099999999999993</v>
      </c>
      <c r="AB33" s="71">
        <f>[2]June!U12</f>
        <v>0</v>
      </c>
      <c r="AC33" s="67">
        <f>[2]June!V12</f>
        <v>0</v>
      </c>
      <c r="AD33" s="67">
        <f>[2]June!W12</f>
        <v>0</v>
      </c>
      <c r="AE33" s="83">
        <f>[2]June!X12</f>
        <v>130.333</v>
      </c>
      <c r="AF33" s="104">
        <f>[2]June!Y12</f>
        <v>20</v>
      </c>
      <c r="AG33" s="93"/>
    </row>
    <row r="34" spans="1:33">
      <c r="A34" s="122"/>
      <c r="B34" s="11" t="s">
        <v>6</v>
      </c>
      <c r="C34" s="12">
        <f t="shared" si="2"/>
        <v>41796</v>
      </c>
      <c r="D34" s="100">
        <f>[2]June!C13</f>
        <v>1843.8</v>
      </c>
      <c r="E34" s="67">
        <f>[2]June!D13</f>
        <v>1512</v>
      </c>
      <c r="F34" s="67">
        <f>[2]June!E13</f>
        <v>1683.6551666666667</v>
      </c>
      <c r="G34" s="101"/>
      <c r="H34" s="79"/>
      <c r="I34" s="93"/>
      <c r="J34" s="5"/>
      <c r="K34" s="122"/>
      <c r="L34" s="11" t="str">
        <f t="shared" si="0"/>
        <v>Friday</v>
      </c>
      <c r="M34" s="12">
        <f t="shared" si="0"/>
        <v>41796</v>
      </c>
      <c r="N34" s="67">
        <f>[2]June!L13</f>
        <v>5.6559999999999997</v>
      </c>
      <c r="O34" s="67">
        <f>[2]June!M13</f>
        <v>3.8639999999999994</v>
      </c>
      <c r="P34" s="79">
        <f>[2]June!N13</f>
        <v>4.7798333333333334</v>
      </c>
      <c r="Q34" s="83"/>
      <c r="R34" s="83"/>
      <c r="S34" s="83"/>
      <c r="T34" s="131"/>
      <c r="U34" s="83"/>
      <c r="V34" s="122"/>
      <c r="W34" s="11" t="str">
        <f t="shared" si="1"/>
        <v>Friday</v>
      </c>
      <c r="X34" s="37">
        <f t="shared" si="1"/>
        <v>41796</v>
      </c>
      <c r="Y34" s="141">
        <f>[2]June!R13</f>
        <v>8.3699999999999992</v>
      </c>
      <c r="Z34" s="139">
        <f>[2]June!S13</f>
        <v>6.84</v>
      </c>
      <c r="AA34" s="140">
        <f>[2]June!T13</f>
        <v>7.2836363636363641</v>
      </c>
      <c r="AB34" s="71">
        <f>[2]June!U13</f>
        <v>0</v>
      </c>
      <c r="AC34" s="67">
        <f>[2]June!V13</f>
        <v>0</v>
      </c>
      <c r="AD34" s="67">
        <f>[2]June!W13</f>
        <v>0</v>
      </c>
      <c r="AE34" s="83">
        <f>[2]June!X13</f>
        <v>62.56</v>
      </c>
      <c r="AF34" s="104">
        <f>[2]June!Y13</f>
        <v>2</v>
      </c>
      <c r="AG34" s="93"/>
    </row>
    <row r="35" spans="1:33">
      <c r="A35" s="122"/>
      <c r="B35" s="11" t="s">
        <v>7</v>
      </c>
      <c r="C35" s="12">
        <f t="shared" si="2"/>
        <v>41797</v>
      </c>
      <c r="D35" s="100">
        <f>[2]June!C14</f>
        <v>1891.0639999999999</v>
      </c>
      <c r="E35" s="67">
        <f>[2]June!D14</f>
        <v>1592.3320000000001</v>
      </c>
      <c r="F35" s="67">
        <f>[2]June!E14</f>
        <v>1756.1809999999998</v>
      </c>
      <c r="G35" s="101"/>
      <c r="H35" s="79"/>
      <c r="I35" s="93"/>
      <c r="J35" s="5"/>
      <c r="K35" s="122"/>
      <c r="L35" s="11" t="str">
        <f t="shared" si="0"/>
        <v>Saturday</v>
      </c>
      <c r="M35" s="12">
        <f t="shared" si="0"/>
        <v>41797</v>
      </c>
      <c r="N35" s="67">
        <f>[2]June!L14</f>
        <v>5.9079999999999995</v>
      </c>
      <c r="O35" s="67">
        <f>[2]June!M14</f>
        <v>3.444</v>
      </c>
      <c r="P35" s="79">
        <f>[2]June!N14</f>
        <v>4.6258333333333317</v>
      </c>
      <c r="Q35" s="83"/>
      <c r="R35" s="83"/>
      <c r="S35" s="83"/>
      <c r="T35" s="131"/>
      <c r="U35" s="83"/>
      <c r="V35" s="122"/>
      <c r="W35" s="11" t="str">
        <f t="shared" si="1"/>
        <v>Saturday</v>
      </c>
      <c r="X35" s="37">
        <f t="shared" si="1"/>
        <v>41797</v>
      </c>
      <c r="Y35" s="141">
        <f>[2]June!R14</f>
        <v>8.41</v>
      </c>
      <c r="Z35" s="139">
        <f>[2]June!S14</f>
        <v>6.81</v>
      </c>
      <c r="AA35" s="140">
        <f>[2]June!T14</f>
        <v>7.3947619047619053</v>
      </c>
      <c r="AB35" s="71">
        <f>[2]June!U14</f>
        <v>0</v>
      </c>
      <c r="AC35" s="67">
        <f>[2]June!V14</f>
        <v>0</v>
      </c>
      <c r="AD35" s="67">
        <f>[2]June!W14</f>
        <v>0</v>
      </c>
      <c r="AE35" s="83">
        <f>[2]June!X14</f>
        <v>63.591999999999992</v>
      </c>
      <c r="AF35" s="104">
        <f>[2]June!Y14</f>
        <v>0</v>
      </c>
      <c r="AG35" s="93"/>
    </row>
    <row r="36" spans="1:33">
      <c r="A36" s="122"/>
      <c r="B36" s="11" t="s">
        <v>8</v>
      </c>
      <c r="C36" s="12">
        <f t="shared" si="2"/>
        <v>41798</v>
      </c>
      <c r="D36" s="100">
        <f>[2]June!C15</f>
        <v>1646.3999999999999</v>
      </c>
      <c r="E36" s="67">
        <f>[2]June!D15</f>
        <v>1530.8999999999999</v>
      </c>
      <c r="F36" s="67">
        <f>[2]June!E15</f>
        <v>1593.9548333333332</v>
      </c>
      <c r="G36" s="101"/>
      <c r="H36" s="79"/>
      <c r="I36" s="93"/>
      <c r="J36" s="5"/>
      <c r="K36" s="122"/>
      <c r="L36" s="11" t="str">
        <f t="shared" si="0"/>
        <v>Sunday</v>
      </c>
      <c r="M36" s="12">
        <f t="shared" si="0"/>
        <v>41798</v>
      </c>
      <c r="N36" s="67">
        <f>[2]June!L15</f>
        <v>4.5919999999999996</v>
      </c>
      <c r="O36" s="67">
        <f>[2]June!M15</f>
        <v>3.1919999999999997</v>
      </c>
      <c r="P36" s="79">
        <f>[2]June!N15</f>
        <v>3.866333333333333</v>
      </c>
      <c r="Q36" s="83"/>
      <c r="R36" s="83"/>
      <c r="S36" s="83"/>
      <c r="T36" s="131"/>
      <c r="U36" s="83"/>
      <c r="V36" s="122"/>
      <c r="W36" s="11" t="str">
        <f t="shared" si="1"/>
        <v>Sunday</v>
      </c>
      <c r="X36" s="37">
        <f t="shared" si="1"/>
        <v>41798</v>
      </c>
      <c r="Y36" s="141">
        <f>[2]June!R15</f>
        <v>7.65</v>
      </c>
      <c r="Z36" s="139">
        <f>[2]June!S15</f>
        <v>6.93</v>
      </c>
      <c r="AA36" s="140">
        <f>[2]June!T15</f>
        <v>7.2476923076923097</v>
      </c>
      <c r="AB36" s="71">
        <f>[2]June!U15</f>
        <v>0</v>
      </c>
      <c r="AC36" s="67">
        <f>[2]June!V15</f>
        <v>0</v>
      </c>
      <c r="AD36" s="67">
        <f>[2]June!W15</f>
        <v>0</v>
      </c>
      <c r="AE36" s="83">
        <f>[2]June!X15</f>
        <v>60.439</v>
      </c>
      <c r="AF36" s="104">
        <f>[2]June!Y15</f>
        <v>0</v>
      </c>
      <c r="AG36" s="93"/>
    </row>
    <row r="37" spans="1:33">
      <c r="A37" s="122"/>
      <c r="B37" s="11" t="s">
        <v>9</v>
      </c>
      <c r="C37" s="12">
        <f t="shared" si="2"/>
        <v>41799</v>
      </c>
      <c r="D37" s="100">
        <f>[2]June!C16</f>
        <v>1873.9839999999997</v>
      </c>
      <c r="E37" s="67">
        <f>[2]June!D16</f>
        <v>1543.2479999999998</v>
      </c>
      <c r="F37" s="67">
        <f>[2]June!E16</f>
        <v>1704.1243333333334</v>
      </c>
      <c r="G37" s="101"/>
      <c r="H37" s="79"/>
      <c r="I37" s="93"/>
      <c r="J37" s="5"/>
      <c r="K37" s="122"/>
      <c r="L37" s="11" t="str">
        <f t="shared" si="0"/>
        <v>Monday</v>
      </c>
      <c r="M37" s="12">
        <f t="shared" si="0"/>
        <v>41799</v>
      </c>
      <c r="N37" s="67">
        <f>[2]June!L16</f>
        <v>5.0679999999999996</v>
      </c>
      <c r="O37" s="67">
        <f>[2]June!M16</f>
        <v>3.5559999999999996</v>
      </c>
      <c r="P37" s="79">
        <f>[2]June!N16</f>
        <v>4.1101666666666663</v>
      </c>
      <c r="Q37" s="83"/>
      <c r="R37" s="83"/>
      <c r="S37" s="83"/>
      <c r="T37" s="131"/>
      <c r="U37" s="83"/>
      <c r="V37" s="122"/>
      <c r="W37" s="11" t="str">
        <f t="shared" si="1"/>
        <v>Monday</v>
      </c>
      <c r="X37" s="37">
        <f t="shared" si="1"/>
        <v>41799</v>
      </c>
      <c r="Y37" s="141">
        <f>[2]June!R16</f>
        <v>7.85</v>
      </c>
      <c r="Z37" s="139">
        <f>[2]June!S16</f>
        <v>6.85</v>
      </c>
      <c r="AA37" s="140">
        <f>[2]June!T16</f>
        <v>7.3481249999999996</v>
      </c>
      <c r="AB37" s="71">
        <f>[2]June!U16</f>
        <v>0</v>
      </c>
      <c r="AC37" s="67">
        <f>[2]June!V16</f>
        <v>0</v>
      </c>
      <c r="AD37" s="67">
        <f>[2]June!W16</f>
        <v>0</v>
      </c>
      <c r="AE37" s="83">
        <f>[2]June!X16</f>
        <v>98.755999999999986</v>
      </c>
      <c r="AF37" s="104">
        <f>[2]June!Y16</f>
        <v>17</v>
      </c>
      <c r="AG37" s="93"/>
    </row>
    <row r="38" spans="1:33">
      <c r="A38" s="122"/>
      <c r="B38" s="11" t="s">
        <v>10</v>
      </c>
      <c r="C38" s="12">
        <f t="shared" si="2"/>
        <v>41800</v>
      </c>
      <c r="D38" s="100">
        <f>[2]June!C17</f>
        <v>1875.0479999999998</v>
      </c>
      <c r="E38" s="67">
        <f>[2]June!D17</f>
        <v>1631.952</v>
      </c>
      <c r="F38" s="67">
        <f>[2]June!E17</f>
        <v>1764.7443333333331</v>
      </c>
      <c r="G38" s="101"/>
      <c r="H38" s="79"/>
      <c r="I38" s="93"/>
      <c r="J38" s="5"/>
      <c r="K38" s="122"/>
      <c r="L38" s="11" t="str">
        <f t="shared" si="0"/>
        <v>Tuesday</v>
      </c>
      <c r="M38" s="12">
        <f t="shared" si="0"/>
        <v>41800</v>
      </c>
      <c r="N38" s="67">
        <f>[2]June!L17</f>
        <v>6.3</v>
      </c>
      <c r="O38" s="67">
        <f>[2]June!M17</f>
        <v>3.7239999999999998</v>
      </c>
      <c r="P38" s="79">
        <f>[2]June!N17</f>
        <v>4.3423333333333325</v>
      </c>
      <c r="Q38" s="83"/>
      <c r="R38" s="83"/>
      <c r="S38" s="83"/>
      <c r="T38" s="131"/>
      <c r="U38" s="83"/>
      <c r="V38" s="122"/>
      <c r="W38" s="11" t="str">
        <f t="shared" si="1"/>
        <v>Tuesday</v>
      </c>
      <c r="X38" s="37">
        <f t="shared" si="1"/>
        <v>41800</v>
      </c>
      <c r="Y38" s="141">
        <f>[2]June!R17</f>
        <v>8.39</v>
      </c>
      <c r="Z38" s="139">
        <f>[2]June!S17</f>
        <v>6.79</v>
      </c>
      <c r="AA38" s="140">
        <f>[2]June!T17</f>
        <v>7.3077499999999986</v>
      </c>
      <c r="AB38" s="71">
        <f>[2]June!U17</f>
        <v>0</v>
      </c>
      <c r="AC38" s="67">
        <f>[2]June!V17</f>
        <v>0</v>
      </c>
      <c r="AD38" s="67">
        <f>[2]June!W17</f>
        <v>0</v>
      </c>
      <c r="AE38" s="83">
        <f>[2]June!X17</f>
        <v>88.783999999999978</v>
      </c>
      <c r="AF38" s="104">
        <f>[2]June!Y17</f>
        <v>6</v>
      </c>
      <c r="AG38" s="93"/>
    </row>
    <row r="39" spans="1:33">
      <c r="A39" s="122"/>
      <c r="B39" s="11" t="s">
        <v>4</v>
      </c>
      <c r="C39" s="12">
        <f t="shared" si="2"/>
        <v>41801</v>
      </c>
      <c r="D39" s="100">
        <f>[2]June!C18</f>
        <v>1963.2479999999998</v>
      </c>
      <c r="E39" s="67">
        <f>[2]June!D18</f>
        <v>1618.8479999999997</v>
      </c>
      <c r="F39" s="67">
        <f>[2]June!E18</f>
        <v>1746.6213333333335</v>
      </c>
      <c r="G39" s="101"/>
      <c r="H39" s="79"/>
      <c r="I39" s="93"/>
      <c r="J39" s="5"/>
      <c r="K39" s="122"/>
      <c r="L39" s="11" t="str">
        <f t="shared" si="0"/>
        <v>Wednesday</v>
      </c>
      <c r="M39" s="12">
        <f t="shared" si="0"/>
        <v>41801</v>
      </c>
      <c r="N39" s="67">
        <f>[2]June!L18</f>
        <v>5.6</v>
      </c>
      <c r="O39" s="67">
        <f>[2]June!M18</f>
        <v>3.8079999999999998</v>
      </c>
      <c r="P39" s="79">
        <f>[2]June!N18</f>
        <v>4.567499999999999</v>
      </c>
      <c r="Q39" s="83"/>
      <c r="R39" s="83"/>
      <c r="S39" s="83"/>
      <c r="T39" s="131"/>
      <c r="U39" s="83"/>
      <c r="V39" s="122"/>
      <c r="W39" s="11" t="str">
        <f t="shared" si="1"/>
        <v>Wednesday</v>
      </c>
      <c r="X39" s="37">
        <f t="shared" si="1"/>
        <v>41801</v>
      </c>
      <c r="Y39" s="141">
        <f>[2]June!R18</f>
        <v>7.81</v>
      </c>
      <c r="Z39" s="139">
        <f>[2]June!S18</f>
        <v>6.84</v>
      </c>
      <c r="AA39" s="140">
        <f>[2]June!T18</f>
        <v>7.3953846153846152</v>
      </c>
      <c r="AB39" s="71">
        <f>[2]June!U18</f>
        <v>0</v>
      </c>
      <c r="AC39" s="67">
        <f>[2]June!V18</f>
        <v>0</v>
      </c>
      <c r="AD39" s="67">
        <f>[2]June!W18</f>
        <v>0</v>
      </c>
      <c r="AE39" s="83">
        <f>[2]June!X18</f>
        <v>53.191000000000003</v>
      </c>
      <c r="AF39" s="104">
        <f>[2]June!Y18</f>
        <v>0</v>
      </c>
      <c r="AG39" s="93"/>
    </row>
    <row r="40" spans="1:33">
      <c r="A40" s="122"/>
      <c r="B40" s="11" t="s">
        <v>5</v>
      </c>
      <c r="C40" s="12">
        <f t="shared" si="2"/>
        <v>41802</v>
      </c>
      <c r="D40" s="100">
        <f>[2]June!C19</f>
        <v>1840.6639999999998</v>
      </c>
      <c r="E40" s="67">
        <f>[2]June!D19</f>
        <v>1715.4479999999999</v>
      </c>
      <c r="F40" s="67">
        <f>[2]June!E19</f>
        <v>1776.9966666666662</v>
      </c>
      <c r="G40" s="101"/>
      <c r="H40" s="79"/>
      <c r="I40" s="93"/>
      <c r="J40" s="5"/>
      <c r="K40" s="122"/>
      <c r="L40" s="11" t="str">
        <f t="shared" si="0"/>
        <v>Thursday</v>
      </c>
      <c r="M40" s="12">
        <f t="shared" si="0"/>
        <v>41802</v>
      </c>
      <c r="N40" s="67">
        <f>[2]June!L19</f>
        <v>7.2519999999999989</v>
      </c>
      <c r="O40" s="67">
        <f>[2]June!M19</f>
        <v>3.8639999999999994</v>
      </c>
      <c r="P40" s="79">
        <f>[2]June!N19</f>
        <v>5.1578333333333326</v>
      </c>
      <c r="Q40" s="83"/>
      <c r="R40" s="83"/>
      <c r="S40" s="83"/>
      <c r="T40" s="131"/>
      <c r="U40" s="83"/>
      <c r="V40" s="122"/>
      <c r="W40" s="11" t="str">
        <f t="shared" si="1"/>
        <v>Thursday</v>
      </c>
      <c r="X40" s="37">
        <f t="shared" si="1"/>
        <v>41802</v>
      </c>
      <c r="Y40" s="141">
        <f>[2]June!R19</f>
        <v>7.45</v>
      </c>
      <c r="Z40" s="139">
        <f>[2]June!S19</f>
        <v>6.96</v>
      </c>
      <c r="AA40" s="140">
        <f>[2]June!T19</f>
        <v>7.2061538461538452</v>
      </c>
      <c r="AB40" s="71">
        <f>[2]June!U19</f>
        <v>0</v>
      </c>
      <c r="AC40" s="67">
        <f>[2]June!V19</f>
        <v>0</v>
      </c>
      <c r="AD40" s="67">
        <f>[2]June!W19</f>
        <v>0</v>
      </c>
      <c r="AE40" s="83">
        <f>[2]June!X19</f>
        <v>59.045999999999999</v>
      </c>
      <c r="AF40" s="104">
        <f>[2]June!Y19</f>
        <v>0</v>
      </c>
      <c r="AG40" s="93"/>
    </row>
    <row r="41" spans="1:33">
      <c r="A41" s="122"/>
      <c r="B41" s="11" t="s">
        <v>6</v>
      </c>
      <c r="C41" s="12">
        <f t="shared" si="2"/>
        <v>41803</v>
      </c>
      <c r="D41" s="100">
        <f>[2]June!C20</f>
        <v>1943.5639999999999</v>
      </c>
      <c r="E41" s="67">
        <f>[2]June!D20</f>
        <v>1730.3999999999999</v>
      </c>
      <c r="F41" s="67">
        <f>[2]June!E20</f>
        <v>1797.7784999999997</v>
      </c>
      <c r="G41" s="101"/>
      <c r="H41" s="79"/>
      <c r="I41" s="93"/>
      <c r="J41" s="5"/>
      <c r="K41" s="122"/>
      <c r="L41" s="11" t="str">
        <f t="shared" si="0"/>
        <v>Friday</v>
      </c>
      <c r="M41" s="12">
        <f t="shared" si="0"/>
        <v>41803</v>
      </c>
      <c r="N41" s="67">
        <f>[2]June!L20</f>
        <v>6.468</v>
      </c>
      <c r="O41" s="67">
        <f>[2]June!M20</f>
        <v>3.8639999999999994</v>
      </c>
      <c r="P41" s="79">
        <f>[2]June!N20</f>
        <v>4.7565</v>
      </c>
      <c r="Q41" s="83"/>
      <c r="R41" s="83"/>
      <c r="S41" s="83"/>
      <c r="T41" s="131"/>
      <c r="U41" s="83"/>
      <c r="V41" s="122"/>
      <c r="W41" s="11" t="str">
        <f t="shared" si="1"/>
        <v>Friday</v>
      </c>
      <c r="X41" s="37">
        <f t="shared" si="1"/>
        <v>41803</v>
      </c>
      <c r="Y41" s="141">
        <f>[2]June!R20</f>
        <v>8.19</v>
      </c>
      <c r="Z41" s="139">
        <f>[2]June!S20</f>
        <v>6.89</v>
      </c>
      <c r="AA41" s="140">
        <f>[2]June!T20</f>
        <v>7.4747368421052638</v>
      </c>
      <c r="AB41" s="71">
        <f>[2]June!U20</f>
        <v>0</v>
      </c>
      <c r="AC41" s="67">
        <f>[2]June!V20</f>
        <v>0</v>
      </c>
      <c r="AD41" s="67">
        <f>[2]June!W20</f>
        <v>0</v>
      </c>
      <c r="AE41" s="83">
        <f>[2]June!X20</f>
        <v>64.501999999999995</v>
      </c>
      <c r="AF41" s="104">
        <f>[2]June!Y20</f>
        <v>0</v>
      </c>
      <c r="AG41" s="93"/>
    </row>
    <row r="42" spans="1:33">
      <c r="A42" s="122"/>
      <c r="B42" s="11" t="s">
        <v>7</v>
      </c>
      <c r="C42" s="12">
        <f t="shared" si="2"/>
        <v>41804</v>
      </c>
      <c r="D42" s="100">
        <f>[2]June!C21</f>
        <v>2109.4639999999999</v>
      </c>
      <c r="E42" s="67">
        <f>[2]June!D21</f>
        <v>1731.1839999999997</v>
      </c>
      <c r="F42" s="67">
        <f>[2]June!E21</f>
        <v>1990.0148333333327</v>
      </c>
      <c r="G42" s="101"/>
      <c r="H42" s="79"/>
      <c r="I42" s="93"/>
      <c r="J42" s="5"/>
      <c r="K42" s="122"/>
      <c r="L42" s="11" t="str">
        <f t="shared" si="0"/>
        <v>Saturday</v>
      </c>
      <c r="M42" s="12">
        <f t="shared" si="0"/>
        <v>41804</v>
      </c>
      <c r="N42" s="67">
        <f>[2]June!L21</f>
        <v>8.4559999999999995</v>
      </c>
      <c r="O42" s="67">
        <f>[2]June!M21</f>
        <v>3.7519999999999998</v>
      </c>
      <c r="P42" s="79">
        <f>[2]June!N21</f>
        <v>5.0353333333333339</v>
      </c>
      <c r="Q42" s="83"/>
      <c r="R42" s="83"/>
      <c r="S42" s="83"/>
      <c r="T42" s="131"/>
      <c r="U42" s="83"/>
      <c r="V42" s="122"/>
      <c r="W42" s="11" t="str">
        <f t="shared" si="1"/>
        <v>Saturday</v>
      </c>
      <c r="X42" s="37">
        <f t="shared" si="1"/>
        <v>41804</v>
      </c>
      <c r="Y42" s="141">
        <f>[2]June!R21</f>
        <v>7.68</v>
      </c>
      <c r="Z42" s="139">
        <f>[2]June!S21</f>
        <v>7.23</v>
      </c>
      <c r="AA42" s="140">
        <f>[2]June!T21</f>
        <v>7.514166666666668</v>
      </c>
      <c r="AB42" s="71">
        <f>[2]June!U21</f>
        <v>0</v>
      </c>
      <c r="AC42" s="67">
        <f>[2]June!V21</f>
        <v>0</v>
      </c>
      <c r="AD42" s="67">
        <f>[2]June!W21</f>
        <v>0</v>
      </c>
      <c r="AE42" s="83">
        <f>[2]June!X21</f>
        <v>59.304000000000002</v>
      </c>
      <c r="AF42" s="104">
        <f>[2]June!Y21</f>
        <v>1</v>
      </c>
      <c r="AG42" s="93"/>
    </row>
    <row r="43" spans="1:33">
      <c r="A43" s="122"/>
      <c r="B43" s="11" t="s">
        <v>8</v>
      </c>
      <c r="C43" s="12">
        <f t="shared" si="2"/>
        <v>41805</v>
      </c>
      <c r="D43" s="100">
        <f>[2]June!C22</f>
        <v>1781.0519999999999</v>
      </c>
      <c r="E43" s="67">
        <f>[2]June!D22</f>
        <v>1568.1679999999997</v>
      </c>
      <c r="F43" s="67">
        <f>[2]June!E22</f>
        <v>1665.5764999999999</v>
      </c>
      <c r="G43" s="101"/>
      <c r="H43" s="79"/>
      <c r="I43" s="93"/>
      <c r="J43" s="5"/>
      <c r="K43" s="122"/>
      <c r="L43" s="11" t="str">
        <f t="shared" si="0"/>
        <v>Sunday</v>
      </c>
      <c r="M43" s="12">
        <f t="shared" si="0"/>
        <v>41805</v>
      </c>
      <c r="N43" s="67">
        <f>[2]June!L22</f>
        <v>6.6079999999999997</v>
      </c>
      <c r="O43" s="67">
        <f>[2]June!M22</f>
        <v>4.6479999999999997</v>
      </c>
      <c r="P43" s="79">
        <f>[2]June!N22</f>
        <v>5.46</v>
      </c>
      <c r="Q43" s="83"/>
      <c r="R43" s="83"/>
      <c r="S43" s="83"/>
      <c r="T43" s="131"/>
      <c r="U43" s="83"/>
      <c r="V43" s="122"/>
      <c r="W43" s="11" t="str">
        <f t="shared" si="1"/>
        <v>Sunday</v>
      </c>
      <c r="X43" s="37">
        <f t="shared" si="1"/>
        <v>41805</v>
      </c>
      <c r="Y43" s="141">
        <f>[2]June!R22</f>
        <v>7.83</v>
      </c>
      <c r="Z43" s="139">
        <f>[2]June!S22</f>
        <v>6.85</v>
      </c>
      <c r="AA43" s="140">
        <f>[2]June!T22</f>
        <v>7.2441666666666658</v>
      </c>
      <c r="AB43" s="71">
        <f>[2]June!U22</f>
        <v>0</v>
      </c>
      <c r="AC43" s="67">
        <f>[2]June!V22</f>
        <v>0</v>
      </c>
      <c r="AD43" s="67">
        <f>[2]June!W22</f>
        <v>0</v>
      </c>
      <c r="AE43" s="83">
        <f>[2]June!X22</f>
        <v>49.353000000000002</v>
      </c>
      <c r="AF43" s="104">
        <f>[2]June!Y22</f>
        <v>1</v>
      </c>
      <c r="AG43" s="93"/>
    </row>
    <row r="44" spans="1:33">
      <c r="A44" s="122"/>
      <c r="B44" s="11" t="s">
        <v>9</v>
      </c>
      <c r="C44" s="12">
        <f t="shared" si="2"/>
        <v>41806</v>
      </c>
      <c r="D44" s="100">
        <f>[2]June!C23</f>
        <v>1842.232</v>
      </c>
      <c r="E44" s="67">
        <f>[2]June!D23</f>
        <v>1521.9679999999998</v>
      </c>
      <c r="F44" s="67">
        <f>[2]June!E23</f>
        <v>1656.4193333333333</v>
      </c>
      <c r="G44" s="101"/>
      <c r="H44" s="79"/>
      <c r="I44" s="93"/>
      <c r="J44" s="5"/>
      <c r="K44" s="122"/>
      <c r="L44" s="11" t="str">
        <f t="shared" si="0"/>
        <v>Monday</v>
      </c>
      <c r="M44" s="12">
        <f t="shared" si="0"/>
        <v>41806</v>
      </c>
      <c r="N44" s="67">
        <f>[2]June!L23</f>
        <v>7.9239999999999995</v>
      </c>
      <c r="O44" s="67">
        <f>[2]June!M23</f>
        <v>4.1999999999999993</v>
      </c>
      <c r="P44" s="79">
        <f>[2]June!N23</f>
        <v>5.6349999999999998</v>
      </c>
      <c r="Q44" s="83"/>
      <c r="R44" s="83"/>
      <c r="S44" s="83"/>
      <c r="T44" s="131"/>
      <c r="U44" s="83"/>
      <c r="V44" s="122"/>
      <c r="W44" s="11" t="str">
        <f t="shared" si="1"/>
        <v>Monday</v>
      </c>
      <c r="X44" s="37">
        <f t="shared" si="1"/>
        <v>41806</v>
      </c>
      <c r="Y44" s="141">
        <f>[2]June!R23</f>
        <v>7.28</v>
      </c>
      <c r="Z44" s="139">
        <f>[2]June!S23</f>
        <v>6.99</v>
      </c>
      <c r="AA44" s="140">
        <f>[2]June!T23</f>
        <v>7.1015384615384614</v>
      </c>
      <c r="AB44" s="71">
        <f>[2]June!U23</f>
        <v>0</v>
      </c>
      <c r="AC44" s="67">
        <f>[2]June!V23</f>
        <v>0</v>
      </c>
      <c r="AD44" s="67">
        <f>[2]June!W23</f>
        <v>0</v>
      </c>
      <c r="AE44" s="83">
        <f>[2]June!X23</f>
        <v>62.207999999999991</v>
      </c>
      <c r="AF44" s="104">
        <f>[2]June!Y23</f>
        <v>0</v>
      </c>
      <c r="AG44" s="93"/>
    </row>
    <row r="45" spans="1:33">
      <c r="A45" s="122"/>
      <c r="B45" s="11" t="s">
        <v>10</v>
      </c>
      <c r="C45" s="12">
        <f t="shared" si="2"/>
        <v>41807</v>
      </c>
      <c r="D45" s="100">
        <f>[2]June!C24</f>
        <v>1515.6679999999997</v>
      </c>
      <c r="E45" s="67">
        <f>[2]June!D24</f>
        <v>0</v>
      </c>
      <c r="F45" s="67">
        <f>[2]June!E24</f>
        <v>192.23866666666666</v>
      </c>
      <c r="G45" s="101"/>
      <c r="H45" s="79"/>
      <c r="I45" s="93"/>
      <c r="J45" s="5"/>
      <c r="K45" s="122"/>
      <c r="L45" s="11" t="str">
        <f t="shared" si="0"/>
        <v>Tuesday</v>
      </c>
      <c r="M45" s="12">
        <f t="shared" si="0"/>
        <v>41807</v>
      </c>
      <c r="N45" s="67">
        <f>[2]June!L24</f>
        <v>6.86</v>
      </c>
      <c r="O45" s="67">
        <f>[2]June!M24</f>
        <v>3.1919999999999997</v>
      </c>
      <c r="P45" s="79">
        <f>[2]June!N24</f>
        <v>4.9443333333333328</v>
      </c>
      <c r="Q45" s="83"/>
      <c r="R45" s="83"/>
      <c r="S45" s="83"/>
      <c r="T45" s="131"/>
      <c r="U45" s="83"/>
      <c r="V45" s="122"/>
      <c r="W45" s="11" t="str">
        <f t="shared" si="1"/>
        <v>Tuesday</v>
      </c>
      <c r="X45" s="37">
        <f t="shared" si="1"/>
        <v>41807</v>
      </c>
      <c r="Y45" s="141">
        <f>[2]June!R24</f>
        <v>8.3699999999999992</v>
      </c>
      <c r="Z45" s="139">
        <f>[2]June!S24</f>
        <v>6.86</v>
      </c>
      <c r="AA45" s="140">
        <f>[2]June!T24</f>
        <v>7.7753846153846151</v>
      </c>
      <c r="AB45" s="71">
        <f>[2]June!U24</f>
        <v>0</v>
      </c>
      <c r="AC45" s="67">
        <f>[2]June!V24</f>
        <v>0</v>
      </c>
      <c r="AD45" s="67">
        <f>[2]June!W24</f>
        <v>0</v>
      </c>
      <c r="AE45" s="83">
        <f>[2]June!X24</f>
        <v>21.481999999999999</v>
      </c>
      <c r="AF45" s="104">
        <f>[2]June!Y24</f>
        <v>0</v>
      </c>
      <c r="AG45" s="93"/>
    </row>
    <row r="46" spans="1:33">
      <c r="A46" s="122"/>
      <c r="B46" s="11" t="s">
        <v>4</v>
      </c>
      <c r="C46" s="12">
        <f t="shared" si="2"/>
        <v>41808</v>
      </c>
      <c r="D46" s="100">
        <f>[2]June!C25</f>
        <v>1864.5479999999998</v>
      </c>
      <c r="E46" s="67">
        <f>[2]June!D25</f>
        <v>0</v>
      </c>
      <c r="F46" s="67">
        <f>[2]June!E25</f>
        <v>669.60599999999999</v>
      </c>
      <c r="G46" s="101"/>
      <c r="H46" s="79"/>
      <c r="I46" s="93"/>
      <c r="J46" s="5"/>
      <c r="K46" s="122"/>
      <c r="L46" s="11" t="str">
        <f t="shared" si="0"/>
        <v>Wednesday</v>
      </c>
      <c r="M46" s="12">
        <f t="shared" si="0"/>
        <v>41808</v>
      </c>
      <c r="N46" s="67">
        <f>[2]June!L25</f>
        <v>6.524</v>
      </c>
      <c r="O46" s="67">
        <f>[2]June!M25</f>
        <v>4.2559999999999993</v>
      </c>
      <c r="P46" s="79">
        <f>[2]June!N25</f>
        <v>5.1135000000000002</v>
      </c>
      <c r="Q46" s="83"/>
      <c r="R46" s="83"/>
      <c r="S46" s="83"/>
      <c r="T46" s="131"/>
      <c r="U46" s="83"/>
      <c r="V46" s="122"/>
      <c r="W46" s="11" t="str">
        <f t="shared" si="1"/>
        <v>Wednesday</v>
      </c>
      <c r="X46" s="37">
        <f t="shared" si="1"/>
        <v>41808</v>
      </c>
      <c r="Y46" s="141">
        <f>[2]June!R25</f>
        <v>7.97</v>
      </c>
      <c r="Z46" s="139">
        <f>[2]June!S25</f>
        <v>7.13</v>
      </c>
      <c r="AA46" s="140">
        <f>[2]June!T25</f>
        <v>7.5538461538461537</v>
      </c>
      <c r="AB46" s="71">
        <f>[2]June!U25</f>
        <v>0</v>
      </c>
      <c r="AC46" s="67">
        <f>[2]June!V25</f>
        <v>0</v>
      </c>
      <c r="AD46" s="67">
        <f>[2]June!W25</f>
        <v>0</v>
      </c>
      <c r="AE46" s="83">
        <f>[2]June!X25</f>
        <v>90.781000000000006</v>
      </c>
      <c r="AF46" s="104">
        <f>[2]June!Y25</f>
        <v>0</v>
      </c>
      <c r="AG46" s="93"/>
    </row>
    <row r="47" spans="1:33">
      <c r="A47" s="122"/>
      <c r="B47" s="11" t="s">
        <v>5</v>
      </c>
      <c r="C47" s="12">
        <f t="shared" si="2"/>
        <v>41809</v>
      </c>
      <c r="D47" s="100">
        <f>[2]June!C26</f>
        <v>1961.3999999999999</v>
      </c>
      <c r="E47" s="67">
        <f>[2]June!D26</f>
        <v>392.952</v>
      </c>
      <c r="F47" s="67">
        <f>[2]June!E26</f>
        <v>1467.6713333333335</v>
      </c>
      <c r="G47" s="101"/>
      <c r="H47" s="79"/>
      <c r="I47" s="93"/>
      <c r="J47" s="5"/>
      <c r="K47" s="122"/>
      <c r="L47" s="11" t="str">
        <f t="shared" si="0"/>
        <v>Thursday</v>
      </c>
      <c r="M47" s="12">
        <f t="shared" si="0"/>
        <v>41809</v>
      </c>
      <c r="N47" s="67">
        <f>[2]June!L26</f>
        <v>5.2639999999999993</v>
      </c>
      <c r="O47" s="67">
        <f>[2]June!M26</f>
        <v>3.6399999999999997</v>
      </c>
      <c r="P47" s="79">
        <f>[2]June!N26</f>
        <v>4.3143333333333329</v>
      </c>
      <c r="Q47" s="83"/>
      <c r="R47" s="83"/>
      <c r="S47" s="83"/>
      <c r="T47" s="131"/>
      <c r="U47" s="83"/>
      <c r="V47" s="122"/>
      <c r="W47" s="11" t="str">
        <f t="shared" si="1"/>
        <v>Thursday</v>
      </c>
      <c r="X47" s="37">
        <f t="shared" si="1"/>
        <v>41809</v>
      </c>
      <c r="Y47" s="141">
        <f>[2]June!R26</f>
        <v>8.2899999999999991</v>
      </c>
      <c r="Z47" s="139">
        <f>[2]June!S26</f>
        <v>7.68</v>
      </c>
      <c r="AA47" s="140">
        <f>[2]June!T26</f>
        <v>8.0707692307692298</v>
      </c>
      <c r="AB47" s="71">
        <f>[2]June!U26</f>
        <v>0</v>
      </c>
      <c r="AC47" s="67">
        <f>[2]June!V26</f>
        <v>0</v>
      </c>
      <c r="AD47" s="67">
        <f>[2]June!W26</f>
        <v>0</v>
      </c>
      <c r="AE47" s="83">
        <f>[2]June!X26</f>
        <v>57.087000000000003</v>
      </c>
      <c r="AF47" s="104">
        <f>[2]June!Y26</f>
        <v>0</v>
      </c>
      <c r="AG47" s="93"/>
    </row>
    <row r="48" spans="1:33">
      <c r="A48" s="122"/>
      <c r="B48" s="11" t="s">
        <v>6</v>
      </c>
      <c r="C48" s="12">
        <f t="shared" si="2"/>
        <v>41810</v>
      </c>
      <c r="D48" s="100">
        <f>[2]June!C27</f>
        <v>1845.3679999999997</v>
      </c>
      <c r="E48" s="67">
        <f>[2]June!D27</f>
        <v>1575</v>
      </c>
      <c r="F48" s="67">
        <f>[2]June!E27</f>
        <v>1732.7391666666665</v>
      </c>
      <c r="G48" s="101"/>
      <c r="H48" s="79"/>
      <c r="I48" s="93"/>
      <c r="J48" s="5"/>
      <c r="K48" s="122"/>
      <c r="L48" s="11" t="str">
        <f t="shared" si="0"/>
        <v>Friday</v>
      </c>
      <c r="M48" s="12">
        <f t="shared" si="0"/>
        <v>41810</v>
      </c>
      <c r="N48" s="67">
        <f>[2]June!L27</f>
        <v>5.9079999999999995</v>
      </c>
      <c r="O48" s="67">
        <f>[2]June!M27</f>
        <v>4.032</v>
      </c>
      <c r="P48" s="79">
        <f>[2]June!N27</f>
        <v>4.7238333333333324</v>
      </c>
      <c r="Q48" s="83"/>
      <c r="R48" s="83"/>
      <c r="S48" s="83"/>
      <c r="T48" s="131"/>
      <c r="U48" s="83"/>
      <c r="V48" s="122"/>
      <c r="W48" s="11" t="str">
        <f t="shared" si="1"/>
        <v>Friday</v>
      </c>
      <c r="X48" s="37">
        <f t="shared" si="1"/>
        <v>41810</v>
      </c>
      <c r="Y48" s="141">
        <f>[2]June!R27</f>
        <v>8.15</v>
      </c>
      <c r="Z48" s="139">
        <f>[2]June!S27</f>
        <v>7.49</v>
      </c>
      <c r="AA48" s="140">
        <f>[2]June!T27</f>
        <v>7.8518750000000006</v>
      </c>
      <c r="AB48" s="71">
        <f>[2]June!U27</f>
        <v>12</v>
      </c>
      <c r="AC48" s="67">
        <f>[2]June!V27</f>
        <v>0</v>
      </c>
      <c r="AD48" s="67">
        <f>[2]June!W27</f>
        <v>1.875</v>
      </c>
      <c r="AE48" s="83">
        <f>[2]June!X27</f>
        <v>75.804999999999993</v>
      </c>
      <c r="AF48" s="104">
        <f>[2]June!Y27</f>
        <v>0</v>
      </c>
      <c r="AG48" s="93"/>
    </row>
    <row r="49" spans="1:33">
      <c r="A49" s="122"/>
      <c r="B49" s="11" t="s">
        <v>7</v>
      </c>
      <c r="C49" s="12">
        <f t="shared" si="2"/>
        <v>41811</v>
      </c>
      <c r="D49" s="100">
        <f>[2]June!C28</f>
        <v>1755.6</v>
      </c>
      <c r="E49" s="67">
        <f>[2]June!D28</f>
        <v>1036.364</v>
      </c>
      <c r="F49" s="67">
        <f>[2]June!E28</f>
        <v>1394.414</v>
      </c>
      <c r="G49" s="101"/>
      <c r="H49" s="79"/>
      <c r="I49" s="93"/>
      <c r="J49" s="5"/>
      <c r="K49" s="122"/>
      <c r="L49" s="11" t="str">
        <f t="shared" si="0"/>
        <v>Saturday</v>
      </c>
      <c r="M49" s="12">
        <f t="shared" si="0"/>
        <v>41811</v>
      </c>
      <c r="N49" s="67">
        <f>[2]June!L28</f>
        <v>5.5439999999999996</v>
      </c>
      <c r="O49" s="67">
        <f>[2]June!M28</f>
        <v>3.024</v>
      </c>
      <c r="P49" s="79">
        <f>[2]June!N28</f>
        <v>4.4473333333333329</v>
      </c>
      <c r="Q49" s="83"/>
      <c r="R49" s="83"/>
      <c r="S49" s="83"/>
      <c r="T49" s="131"/>
      <c r="U49" s="83"/>
      <c r="V49" s="122"/>
      <c r="W49" s="11" t="str">
        <f t="shared" si="1"/>
        <v>Saturday</v>
      </c>
      <c r="X49" s="37">
        <f t="shared" si="1"/>
        <v>41811</v>
      </c>
      <c r="Y49" s="141">
        <f>[2]June!R28</f>
        <v>8.31</v>
      </c>
      <c r="Z49" s="139">
        <f>[2]June!S28</f>
        <v>7.34</v>
      </c>
      <c r="AA49" s="140">
        <f>[2]June!T28</f>
        <v>8.0962499999999995</v>
      </c>
      <c r="AB49" s="71">
        <f>[2]June!U28</f>
        <v>0</v>
      </c>
      <c r="AC49" s="67">
        <f>[2]June!V28</f>
        <v>0</v>
      </c>
      <c r="AD49" s="67">
        <f>[2]June!W28</f>
        <v>0</v>
      </c>
      <c r="AE49" s="83">
        <f>[2]June!X28</f>
        <v>58.116000000000014</v>
      </c>
      <c r="AF49" s="104">
        <f>[2]June!Y28</f>
        <v>0</v>
      </c>
      <c r="AG49" s="93"/>
    </row>
    <row r="50" spans="1:33">
      <c r="A50" s="122"/>
      <c r="B50" s="11" t="s">
        <v>8</v>
      </c>
      <c r="C50" s="12">
        <f t="shared" si="2"/>
        <v>41812</v>
      </c>
      <c r="D50" s="100">
        <f>[2]June!C29</f>
        <v>1792.8679999999997</v>
      </c>
      <c r="E50" s="67">
        <f>[2]June!D29</f>
        <v>1456.0839999999998</v>
      </c>
      <c r="F50" s="67">
        <f>[2]June!E29</f>
        <v>1590.5306666666665</v>
      </c>
      <c r="G50" s="101"/>
      <c r="H50" s="79"/>
      <c r="I50" s="93"/>
      <c r="J50" s="5"/>
      <c r="K50" s="122"/>
      <c r="L50" s="11" t="str">
        <f t="shared" si="0"/>
        <v>Sunday</v>
      </c>
      <c r="M50" s="12">
        <f t="shared" si="0"/>
        <v>41812</v>
      </c>
      <c r="N50" s="67">
        <f>[2]June!L29</f>
        <v>6.2439999999999998</v>
      </c>
      <c r="O50" s="67">
        <f>[2]June!M29</f>
        <v>3.7239999999999998</v>
      </c>
      <c r="P50" s="79">
        <f>[2]June!N29</f>
        <v>4.7238333333333333</v>
      </c>
      <c r="Q50" s="83"/>
      <c r="R50" s="83"/>
      <c r="S50" s="83"/>
      <c r="T50" s="131"/>
      <c r="U50" s="83"/>
      <c r="V50" s="122"/>
      <c r="W50" s="11" t="str">
        <f t="shared" si="1"/>
        <v>Sunday</v>
      </c>
      <c r="X50" s="37">
        <f t="shared" si="1"/>
        <v>41812</v>
      </c>
      <c r="Y50" s="141">
        <f>[2]June!R29</f>
        <v>8.31</v>
      </c>
      <c r="Z50" s="139">
        <f>[2]June!S29</f>
        <v>7.79</v>
      </c>
      <c r="AA50" s="140">
        <f>[2]June!T29</f>
        <v>8.2483333333333348</v>
      </c>
      <c r="AB50" s="71">
        <f>[2]June!U29</f>
        <v>0</v>
      </c>
      <c r="AC50" s="67">
        <f>[2]June!V29</f>
        <v>0</v>
      </c>
      <c r="AD50" s="67">
        <f>[2]June!W29</f>
        <v>0</v>
      </c>
      <c r="AE50" s="83">
        <f>[2]June!X29</f>
        <v>44.272000000000006</v>
      </c>
      <c r="AF50" s="104">
        <f>[2]June!Y29</f>
        <v>0</v>
      </c>
      <c r="AG50" s="93"/>
    </row>
    <row r="51" spans="1:33">
      <c r="A51" s="122"/>
      <c r="B51" s="11" t="s">
        <v>9</v>
      </c>
      <c r="C51" s="12">
        <f t="shared" si="2"/>
        <v>41813</v>
      </c>
      <c r="D51" s="100">
        <f>[2]June!C30</f>
        <v>1737.232</v>
      </c>
      <c r="E51" s="67">
        <f>[2]June!D30</f>
        <v>1279.432</v>
      </c>
      <c r="F51" s="67">
        <f>[2]June!E30</f>
        <v>1542.0264999999999</v>
      </c>
      <c r="G51" s="101"/>
      <c r="H51" s="79"/>
      <c r="I51" s="93"/>
      <c r="J51" s="5"/>
      <c r="K51" s="122"/>
      <c r="L51" s="11" t="str">
        <f t="shared" si="0"/>
        <v>Monday</v>
      </c>
      <c r="M51" s="12">
        <f t="shared" si="0"/>
        <v>41813</v>
      </c>
      <c r="N51" s="67">
        <f>[2]June!L30</f>
        <v>4.8999999999999995</v>
      </c>
      <c r="O51" s="67">
        <f>[2]June!M30</f>
        <v>2.7439999999999998</v>
      </c>
      <c r="P51" s="79">
        <f>[2]June!N30</f>
        <v>3.9211666666666662</v>
      </c>
      <c r="Q51" s="83"/>
      <c r="R51" s="83"/>
      <c r="S51" s="83"/>
      <c r="T51" s="131"/>
      <c r="U51" s="83"/>
      <c r="V51" s="122"/>
      <c r="W51" s="11" t="str">
        <f t="shared" si="1"/>
        <v>Monday</v>
      </c>
      <c r="X51" s="37">
        <f t="shared" si="1"/>
        <v>41813</v>
      </c>
      <c r="Y51" s="141">
        <f>[2]June!R30</f>
        <v>8.3000000000000007</v>
      </c>
      <c r="Z51" s="139">
        <f>[2]June!S30</f>
        <v>7.64</v>
      </c>
      <c r="AA51" s="140">
        <f>[2]June!T30</f>
        <v>8.0377777777777766</v>
      </c>
      <c r="AB51" s="71">
        <f>[2]June!U30</f>
        <v>0</v>
      </c>
      <c r="AC51" s="67">
        <f>[2]June!V30</f>
        <v>0</v>
      </c>
      <c r="AD51" s="67">
        <f>[2]June!W30</f>
        <v>0</v>
      </c>
      <c r="AE51" s="83">
        <f>[2]June!X30</f>
        <v>62.677999999999997</v>
      </c>
      <c r="AF51" s="104">
        <f>[2]June!Y30</f>
        <v>0</v>
      </c>
      <c r="AG51" s="93"/>
    </row>
    <row r="52" spans="1:33">
      <c r="A52" s="122"/>
      <c r="B52" s="11" t="s">
        <v>10</v>
      </c>
      <c r="C52" s="12">
        <f t="shared" si="2"/>
        <v>41814</v>
      </c>
      <c r="D52" s="100">
        <f>[2]June!C31</f>
        <v>2111.5639999999999</v>
      </c>
      <c r="E52" s="67">
        <f>[2]June!D31</f>
        <v>1355.0319999999999</v>
      </c>
      <c r="F52" s="67">
        <f>[2]June!E31</f>
        <v>1745.6168333333333</v>
      </c>
      <c r="G52" s="101"/>
      <c r="H52" s="79"/>
      <c r="I52" s="93"/>
      <c r="J52" s="5"/>
      <c r="K52" s="122"/>
      <c r="L52" s="11" t="str">
        <f t="shared" si="0"/>
        <v>Tuesday</v>
      </c>
      <c r="M52" s="12">
        <f t="shared" si="0"/>
        <v>41814</v>
      </c>
      <c r="N52" s="67">
        <f>[2]June!L31</f>
        <v>5.04</v>
      </c>
      <c r="O52" s="67">
        <f>[2]June!M31</f>
        <v>3.5</v>
      </c>
      <c r="P52" s="79">
        <f>[2]June!N31</f>
        <v>4.3878333333333321</v>
      </c>
      <c r="Q52" s="83"/>
      <c r="R52" s="83"/>
      <c r="S52" s="83"/>
      <c r="T52" s="131"/>
      <c r="U52" s="83"/>
      <c r="V52" s="122"/>
      <c r="W52" s="11" t="str">
        <f t="shared" si="1"/>
        <v>Tuesday</v>
      </c>
      <c r="X52" s="37">
        <f t="shared" si="1"/>
        <v>41814</v>
      </c>
      <c r="Y52" s="141">
        <f>[2]June!R31</f>
        <v>8.3000000000000007</v>
      </c>
      <c r="Z52" s="139">
        <f>[2]June!S31</f>
        <v>7.25</v>
      </c>
      <c r="AA52" s="140">
        <f>[2]June!T31</f>
        <v>8.0891666666666691</v>
      </c>
      <c r="AB52" s="71">
        <f>[2]June!U31</f>
        <v>0</v>
      </c>
      <c r="AC52" s="67">
        <f>[2]June!V31</f>
        <v>0</v>
      </c>
      <c r="AD52" s="67">
        <f>[2]June!W31</f>
        <v>0</v>
      </c>
      <c r="AE52" s="83">
        <f>[2]June!X31</f>
        <v>58.51400000000001</v>
      </c>
      <c r="AF52" s="104">
        <f>[2]June!Y31</f>
        <v>0</v>
      </c>
      <c r="AG52" s="93"/>
    </row>
    <row r="53" spans="1:33">
      <c r="A53" s="122"/>
      <c r="B53" s="11" t="s">
        <v>4</v>
      </c>
      <c r="C53" s="12">
        <f t="shared" si="2"/>
        <v>41815</v>
      </c>
      <c r="D53" s="100">
        <f>[2]June!C32</f>
        <v>2135.4479999999999</v>
      </c>
      <c r="E53" s="67">
        <f>[2]June!D32</f>
        <v>1536.9479999999999</v>
      </c>
      <c r="F53" s="67">
        <f>[2]June!E32</f>
        <v>1768.4741666666666</v>
      </c>
      <c r="G53" s="101"/>
      <c r="H53" s="79"/>
      <c r="I53" s="93"/>
      <c r="J53" s="5"/>
      <c r="K53" s="122"/>
      <c r="L53" s="11" t="str">
        <f t="shared" si="0"/>
        <v>Wednesday</v>
      </c>
      <c r="M53" s="12">
        <f t="shared" si="0"/>
        <v>41815</v>
      </c>
      <c r="N53" s="67">
        <f>[2]June!L32</f>
        <v>5.7679999999999998</v>
      </c>
      <c r="O53" s="67">
        <f>[2]June!M32</f>
        <v>4.1999999999999993</v>
      </c>
      <c r="P53" s="79">
        <f>[2]June!N32</f>
        <v>4.9186666666666659</v>
      </c>
      <c r="Q53" s="83"/>
      <c r="R53" s="83"/>
      <c r="S53" s="83"/>
      <c r="T53" s="131"/>
      <c r="U53" s="83"/>
      <c r="V53" s="122"/>
      <c r="W53" s="11" t="str">
        <f t="shared" si="1"/>
        <v>Wednesday</v>
      </c>
      <c r="X53" s="37">
        <f t="shared" si="1"/>
        <v>41815</v>
      </c>
      <c r="Y53" s="141">
        <f>[2]June!R32</f>
        <v>8.25</v>
      </c>
      <c r="Z53" s="139">
        <f>[2]June!S32</f>
        <v>7.39</v>
      </c>
      <c r="AA53" s="140">
        <f>[2]June!T32</f>
        <v>8.0847058823529405</v>
      </c>
      <c r="AB53" s="71">
        <f>[2]June!U32</f>
        <v>0</v>
      </c>
      <c r="AC53" s="67">
        <f>[2]June!V32</f>
        <v>0</v>
      </c>
      <c r="AD53" s="67">
        <f>[2]June!W32</f>
        <v>0</v>
      </c>
      <c r="AE53" s="83">
        <f>[2]June!X32</f>
        <v>59.693000000000005</v>
      </c>
      <c r="AF53" s="104">
        <f>[2]June!Y32</f>
        <v>0</v>
      </c>
      <c r="AG53" s="93"/>
    </row>
    <row r="54" spans="1:33">
      <c r="A54" s="122"/>
      <c r="B54" s="11" t="s">
        <v>5</v>
      </c>
      <c r="C54" s="12">
        <f t="shared" si="2"/>
        <v>41816</v>
      </c>
      <c r="D54" s="100">
        <f>[2]June!C33</f>
        <v>1839.6</v>
      </c>
      <c r="E54" s="67">
        <f>[2]June!D33</f>
        <v>1543.5</v>
      </c>
      <c r="F54" s="67">
        <f>[2]June!E33</f>
        <v>1684.4321666666665</v>
      </c>
      <c r="G54" s="101"/>
      <c r="H54" s="79"/>
      <c r="I54" s="93"/>
      <c r="J54" s="5"/>
      <c r="K54" s="122"/>
      <c r="L54" s="11" t="str">
        <f t="shared" si="0"/>
        <v>Thursday</v>
      </c>
      <c r="M54" s="12">
        <f t="shared" si="0"/>
        <v>41816</v>
      </c>
      <c r="N54" s="67">
        <f>[2]June!L33</f>
        <v>5.516</v>
      </c>
      <c r="O54" s="67">
        <f>[2]June!M33</f>
        <v>4.1159999999999997</v>
      </c>
      <c r="P54" s="79">
        <f>[2]June!N33</f>
        <v>4.628166666666667</v>
      </c>
      <c r="Q54" s="83"/>
      <c r="R54" s="83"/>
      <c r="S54" s="83"/>
      <c r="T54" s="131"/>
      <c r="U54" s="83"/>
      <c r="V54" s="122"/>
      <c r="W54" s="11" t="str">
        <f t="shared" si="1"/>
        <v>Thursday</v>
      </c>
      <c r="X54" s="37">
        <f t="shared" si="1"/>
        <v>41816</v>
      </c>
      <c r="Y54" s="141">
        <f>[2]June!R33</f>
        <v>8.16</v>
      </c>
      <c r="Z54" s="139">
        <f>[2]June!S33</f>
        <v>6.8</v>
      </c>
      <c r="AA54" s="140">
        <f>[2]June!T33</f>
        <v>7.1406250000000009</v>
      </c>
      <c r="AB54" s="71">
        <f>[2]June!U33</f>
        <v>0</v>
      </c>
      <c r="AC54" s="67">
        <f>[2]June!V33</f>
        <v>0</v>
      </c>
      <c r="AD54" s="67">
        <f>[2]June!W33</f>
        <v>0</v>
      </c>
      <c r="AE54" s="83">
        <f>[2]June!X33</f>
        <v>62.815999999999995</v>
      </c>
      <c r="AF54" s="104">
        <f>[2]June!Y33</f>
        <v>0</v>
      </c>
      <c r="AG54" s="93"/>
    </row>
    <row r="55" spans="1:33">
      <c r="A55" s="122"/>
      <c r="B55" s="11" t="s">
        <v>6</v>
      </c>
      <c r="C55" s="12">
        <f t="shared" si="2"/>
        <v>41817</v>
      </c>
      <c r="D55" s="100">
        <f>[2]June!C34</f>
        <v>1768.9839999999999</v>
      </c>
      <c r="E55" s="67">
        <f>[2]June!D34</f>
        <v>1471.0639999999999</v>
      </c>
      <c r="F55" s="67">
        <f>[2]June!E34</f>
        <v>1576.4326666666666</v>
      </c>
      <c r="G55" s="101"/>
      <c r="H55" s="79"/>
      <c r="I55" s="93"/>
      <c r="J55" s="5"/>
      <c r="K55" s="122"/>
      <c r="L55" s="11" t="str">
        <f t="shared" si="0"/>
        <v>Friday</v>
      </c>
      <c r="M55" s="12">
        <f t="shared" si="0"/>
        <v>41817</v>
      </c>
      <c r="N55" s="67">
        <f>[2]June!L34</f>
        <v>5.46</v>
      </c>
      <c r="O55" s="67">
        <f>[2]June!M34</f>
        <v>3.9479999999999995</v>
      </c>
      <c r="P55" s="79">
        <f>[2]June!N34</f>
        <v>4.551166666666667</v>
      </c>
      <c r="Q55" s="83"/>
      <c r="R55" s="83"/>
      <c r="S55" s="83"/>
      <c r="T55" s="131"/>
      <c r="U55" s="83"/>
      <c r="V55" s="122"/>
      <c r="W55" s="11" t="str">
        <f t="shared" si="1"/>
        <v>Friday</v>
      </c>
      <c r="X55" s="37">
        <f t="shared" si="1"/>
        <v>41817</v>
      </c>
      <c r="Y55" s="141">
        <f>[2]June!R34</f>
        <v>8.11</v>
      </c>
      <c r="Z55" s="139">
        <f>[2]June!S34</f>
        <v>6.8</v>
      </c>
      <c r="AA55" s="140">
        <f>[2]June!T34</f>
        <v>7.0319047619047614</v>
      </c>
      <c r="AB55" s="71">
        <f>[2]June!U34</f>
        <v>0</v>
      </c>
      <c r="AC55" s="67">
        <f>[2]June!V34</f>
        <v>0</v>
      </c>
      <c r="AD55" s="67">
        <f>[2]June!W34</f>
        <v>0</v>
      </c>
      <c r="AE55" s="83">
        <f>[2]June!X34</f>
        <v>64.337000000000003</v>
      </c>
      <c r="AF55" s="104">
        <f>[2]June!Y34</f>
        <v>0</v>
      </c>
      <c r="AG55" s="93"/>
    </row>
    <row r="56" spans="1:33">
      <c r="A56" s="122"/>
      <c r="B56" s="11" t="s">
        <v>7</v>
      </c>
      <c r="C56" s="12">
        <f t="shared" si="2"/>
        <v>41818</v>
      </c>
      <c r="D56" s="100">
        <f>[2]June!C35</f>
        <v>1976.1</v>
      </c>
      <c r="E56" s="67">
        <f>[2]June!D35</f>
        <v>1553.4679999999998</v>
      </c>
      <c r="F56" s="67">
        <f>[2]June!E35</f>
        <v>1811.1275000000001</v>
      </c>
      <c r="G56" s="101"/>
      <c r="H56" s="79"/>
      <c r="I56" s="93"/>
      <c r="J56" s="5"/>
      <c r="K56" s="122"/>
      <c r="L56" s="11" t="str">
        <f t="shared" si="0"/>
        <v>Saturday</v>
      </c>
      <c r="M56" s="12">
        <f t="shared" si="0"/>
        <v>41818</v>
      </c>
      <c r="N56" s="67">
        <f>[2]June!L35</f>
        <v>5.9079999999999995</v>
      </c>
      <c r="O56" s="67">
        <f>[2]June!M35</f>
        <v>3.7519999999999998</v>
      </c>
      <c r="P56" s="79">
        <f>[2]June!N35</f>
        <v>4.7016666666666662</v>
      </c>
      <c r="Q56" s="83"/>
      <c r="R56" s="83"/>
      <c r="S56" s="83"/>
      <c r="T56" s="131"/>
      <c r="U56" s="83"/>
      <c r="V56" s="122"/>
      <c r="W56" s="11" t="str">
        <f t="shared" si="1"/>
        <v>Saturday</v>
      </c>
      <c r="X56" s="37">
        <f t="shared" si="1"/>
        <v>41818</v>
      </c>
      <c r="Y56" s="141">
        <f>[2]June!R35</f>
        <v>7.66</v>
      </c>
      <c r="Z56" s="139">
        <f>[2]June!S35</f>
        <v>6.79</v>
      </c>
      <c r="AA56" s="140">
        <f>[2]June!T35</f>
        <v>6.9479166666666687</v>
      </c>
      <c r="AB56" s="71">
        <f>[2]June!U35</f>
        <v>0</v>
      </c>
      <c r="AC56" s="67">
        <f>[2]June!V35</f>
        <v>0</v>
      </c>
      <c r="AD56" s="67">
        <f>[2]June!W35</f>
        <v>0</v>
      </c>
      <c r="AE56" s="83">
        <f>[2]June!X35</f>
        <v>75.484000000000009</v>
      </c>
      <c r="AF56" s="104">
        <f>[2]June!Y35</f>
        <v>0</v>
      </c>
      <c r="AG56" s="93"/>
    </row>
    <row r="57" spans="1:33">
      <c r="A57" s="122"/>
      <c r="B57" s="11" t="s">
        <v>8</v>
      </c>
      <c r="C57" s="12">
        <f t="shared" si="2"/>
        <v>41819</v>
      </c>
      <c r="D57" s="100">
        <f>[2]June!C36</f>
        <v>1852.1999999999998</v>
      </c>
      <c r="E57" s="67">
        <f>[2]June!D36</f>
        <v>1717.0160000000001</v>
      </c>
      <c r="F57" s="67">
        <f>[2]June!E36</f>
        <v>1789.5511666666664</v>
      </c>
      <c r="G57" s="101"/>
      <c r="H57" s="79"/>
      <c r="I57" s="93"/>
      <c r="J57" s="5"/>
      <c r="K57" s="122"/>
      <c r="L57" s="11" t="str">
        <f t="shared" si="0"/>
        <v>Sunday</v>
      </c>
      <c r="M57" s="12">
        <f t="shared" si="0"/>
        <v>41819</v>
      </c>
      <c r="N57" s="67">
        <f>[2]June!L36</f>
        <v>5.4319999999999995</v>
      </c>
      <c r="O57" s="67">
        <f>[2]June!M36</f>
        <v>3.9479999999999995</v>
      </c>
      <c r="P57" s="79">
        <f>[2]June!N36</f>
        <v>4.4858333333333338</v>
      </c>
      <c r="Q57" s="83"/>
      <c r="R57" s="83"/>
      <c r="S57" s="83"/>
      <c r="T57" s="131"/>
      <c r="U57" s="83"/>
      <c r="V57" s="122"/>
      <c r="W57" s="11" t="str">
        <f t="shared" si="1"/>
        <v>Sunday</v>
      </c>
      <c r="X57" s="37">
        <f t="shared" si="1"/>
        <v>41819</v>
      </c>
      <c r="Y57" s="141">
        <f>[2]June!R36</f>
        <v>7.92</v>
      </c>
      <c r="Z57" s="139">
        <f>[2]June!S36</f>
        <v>6.8</v>
      </c>
      <c r="AA57" s="140">
        <f>[2]June!T36</f>
        <v>7.0283333333333324</v>
      </c>
      <c r="AB57" s="71">
        <f>[2]June!U36</f>
        <v>0</v>
      </c>
      <c r="AC57" s="67">
        <f>[2]June!V36</f>
        <v>0</v>
      </c>
      <c r="AD57" s="67">
        <f>[2]June!W36</f>
        <v>0</v>
      </c>
      <c r="AE57" s="83">
        <f>[2]June!X36</f>
        <v>68.981000000000009</v>
      </c>
      <c r="AF57" s="104">
        <f>[2]June!Y36</f>
        <v>0</v>
      </c>
      <c r="AG57" s="93"/>
    </row>
    <row r="58" spans="1:33">
      <c r="A58" s="122"/>
      <c r="B58" s="11" t="s">
        <v>9</v>
      </c>
      <c r="C58" s="12">
        <f t="shared" si="2"/>
        <v>41820</v>
      </c>
      <c r="D58" s="100">
        <f>[2]June!C37</f>
        <v>1884.4839999999997</v>
      </c>
      <c r="E58" s="67">
        <f>[2]June!D37</f>
        <v>1261.0639999999999</v>
      </c>
      <c r="F58" s="67">
        <f>[2]June!E37</f>
        <v>1540.2018333333333</v>
      </c>
      <c r="G58" s="101"/>
      <c r="H58" s="79"/>
      <c r="I58" s="93"/>
      <c r="J58" s="5"/>
      <c r="K58" s="122"/>
      <c r="L58" s="11" t="str">
        <f t="shared" si="0"/>
        <v>Monday</v>
      </c>
      <c r="M58" s="12">
        <f t="shared" si="0"/>
        <v>41820</v>
      </c>
      <c r="N58" s="67">
        <f>[2]June!L37</f>
        <v>4.2839999999999998</v>
      </c>
      <c r="O58" s="67">
        <f>[2]June!M37</f>
        <v>2.8</v>
      </c>
      <c r="P58" s="79">
        <f>[2]June!N37</f>
        <v>3.6318333333333332</v>
      </c>
      <c r="Q58" s="83"/>
      <c r="R58" s="83"/>
      <c r="S58" s="83"/>
      <c r="T58" s="131"/>
      <c r="U58" s="83"/>
      <c r="V58" s="122"/>
      <c r="W58" s="11" t="str">
        <f t="shared" si="1"/>
        <v>Monday</v>
      </c>
      <c r="X58" s="37">
        <f t="shared" si="1"/>
        <v>41820</v>
      </c>
      <c r="Y58" s="141">
        <f>[2]June!R37</f>
        <v>7.97</v>
      </c>
      <c r="Z58" s="139">
        <f>[2]June!S37</f>
        <v>6.85</v>
      </c>
      <c r="AA58" s="140">
        <f>[2]June!T37</f>
        <v>7.1525000000000007</v>
      </c>
      <c r="AB58" s="71">
        <f>[2]June!U37</f>
        <v>0</v>
      </c>
      <c r="AC58" s="67">
        <f>[2]June!V37</f>
        <v>0</v>
      </c>
      <c r="AD58" s="67">
        <f>[2]June!W37</f>
        <v>0</v>
      </c>
      <c r="AE58" s="83">
        <f>[2]June!X37</f>
        <v>70.447000000000003</v>
      </c>
      <c r="AF58" s="104">
        <f>[2]June!Y37</f>
        <v>0</v>
      </c>
      <c r="AG58" s="93"/>
    </row>
    <row r="59" spans="1:33" ht="15" thickBot="1">
      <c r="A59" s="122"/>
      <c r="B59" s="13"/>
      <c r="C59" s="14"/>
      <c r="D59" s="135"/>
      <c r="E59" s="77"/>
      <c r="F59" s="78"/>
      <c r="G59" s="102"/>
      <c r="H59" s="80"/>
      <c r="I59" s="93"/>
      <c r="J59" s="5"/>
      <c r="K59" s="122"/>
      <c r="L59" s="13"/>
      <c r="M59" s="14"/>
      <c r="N59" s="77"/>
      <c r="O59" s="77"/>
      <c r="P59" s="80"/>
      <c r="Q59" s="83"/>
      <c r="R59" s="83"/>
      <c r="S59" s="83"/>
      <c r="T59" s="131"/>
      <c r="U59" s="83"/>
      <c r="V59" s="122"/>
      <c r="W59" s="13"/>
      <c r="X59" s="59"/>
      <c r="Y59" s="142"/>
      <c r="Z59" s="143"/>
      <c r="AA59" s="144"/>
      <c r="AB59" s="84"/>
      <c r="AC59" s="77"/>
      <c r="AD59" s="77"/>
      <c r="AE59" s="78"/>
      <c r="AF59" s="105"/>
      <c r="AG59" s="93"/>
    </row>
    <row r="60" spans="1:33" ht="15.6" thickTop="1" thickBot="1">
      <c r="A60" s="122"/>
      <c r="B60" s="15" t="s">
        <v>11</v>
      </c>
      <c r="C60" s="16"/>
      <c r="D60" s="68">
        <f>[2]June!C39</f>
        <v>2135.4479999999999</v>
      </c>
      <c r="E60" s="68">
        <f>[2]June!D39</f>
        <v>0</v>
      </c>
      <c r="F60" s="68">
        <f>[2]June!E39</f>
        <v>1591.8642444444445</v>
      </c>
      <c r="G60" s="103" t="str">
        <f>[2]June!F39</f>
        <v/>
      </c>
      <c r="H60" s="86"/>
      <c r="I60" s="93"/>
      <c r="J60" s="5"/>
      <c r="K60" s="122"/>
      <c r="L60" s="15" t="s">
        <v>11</v>
      </c>
      <c r="M60" s="16"/>
      <c r="N60" s="81">
        <f>[2]June!L39</f>
        <v>8.4559999999999995</v>
      </c>
      <c r="O60" s="81">
        <f>[2]June!M39</f>
        <v>2.7439999999999998</v>
      </c>
      <c r="P60" s="82">
        <f>[2]June!N39</f>
        <v>4.6184055555555554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[2]June!R39</f>
        <v>8.41</v>
      </c>
      <c r="Z60" s="146">
        <f>[2]June!S39</f>
        <v>6.79</v>
      </c>
      <c r="AA60" s="147">
        <f>[2]June!T39</f>
        <v>7.4879103306723662</v>
      </c>
      <c r="AB60" s="74">
        <f>[2]June!U39</f>
        <v>12</v>
      </c>
      <c r="AC60" s="68">
        <f>[2]June!V39</f>
        <v>0</v>
      </c>
      <c r="AD60" s="68">
        <f>[2]June!W39</f>
        <v>6.25E-2</v>
      </c>
      <c r="AE60" s="85">
        <f>[2]June!X39</f>
        <v>1969.3599999999997</v>
      </c>
      <c r="AF60" s="106">
        <f>[2]June!Y39</f>
        <v>55</v>
      </c>
      <c r="AG60" s="93"/>
    </row>
    <row r="61" spans="1:33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</row>
    <row r="62" spans="1:33" ht="15" thickTop="1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224" priority="27" operator="between">
      <formula>2800</formula>
      <formula>5000</formula>
    </cfRule>
  </conditionalFormatting>
  <conditionalFormatting sqref="N29:N58">
    <cfRule type="cellIs" dxfId="223" priority="26" operator="between">
      <formula>560</formula>
      <formula>5000</formula>
    </cfRule>
  </conditionalFormatting>
  <conditionalFormatting sqref="Z29:Z58">
    <cfRule type="cellIs" dxfId="222" priority="24" operator="between">
      <formula>1</formula>
      <formula>6.49</formula>
    </cfRule>
  </conditionalFormatting>
  <conditionalFormatting sqref="Y29:Y58">
    <cfRule type="cellIs" dxfId="221" priority="23" operator="between">
      <formula>8.51</formula>
      <formula>14</formula>
    </cfRule>
  </conditionalFormatting>
  <conditionalFormatting sqref="AB29:AB59">
    <cfRule type="cellIs" dxfId="220" priority="22" operator="between">
      <formula>41</formula>
      <formula>200</formula>
    </cfRule>
  </conditionalFormatting>
  <conditionalFormatting sqref="D59">
    <cfRule type="cellIs" dxfId="219" priority="21" operator="between">
      <formula>2800</formula>
      <formula>5000</formula>
    </cfRule>
  </conditionalFormatting>
  <conditionalFormatting sqref="N59">
    <cfRule type="cellIs" dxfId="218" priority="20" operator="between">
      <formula>560</formula>
      <formula>5000</formula>
    </cfRule>
  </conditionalFormatting>
  <conditionalFormatting sqref="Z59">
    <cfRule type="cellIs" dxfId="217" priority="19" operator="between">
      <formula>1</formula>
      <formula>6.49</formula>
    </cfRule>
  </conditionalFormatting>
  <conditionalFormatting sqref="Y59">
    <cfRule type="cellIs" dxfId="216" priority="18" operator="between">
      <formula>8.51</formula>
      <formula>14</formula>
    </cfRule>
  </conditionalFormatting>
  <conditionalFormatting sqref="AE29:AE59">
    <cfRule type="cellIs" dxfId="215" priority="17" operator="between">
      <formula>1001</formula>
      <formula>2000</formula>
    </cfRule>
  </conditionalFormatting>
  <conditionalFormatting sqref="D59">
    <cfRule type="cellIs" dxfId="214" priority="16" operator="between">
      <formula>2800</formula>
      <formula>5000</formula>
    </cfRule>
  </conditionalFormatting>
  <conditionalFormatting sqref="D59">
    <cfRule type="cellIs" dxfId="213" priority="15" operator="between">
      <formula>2800</formula>
      <formula>5000</formula>
    </cfRule>
  </conditionalFormatting>
  <conditionalFormatting sqref="D59">
    <cfRule type="cellIs" dxfId="212" priority="14" operator="between">
      <formula>2800</formula>
      <formula>5000</formula>
    </cfRule>
  </conditionalFormatting>
  <conditionalFormatting sqref="N59">
    <cfRule type="cellIs" dxfId="211" priority="13" operator="between">
      <formula>560</formula>
      <formula>5000</formula>
    </cfRule>
  </conditionalFormatting>
  <conditionalFormatting sqref="Z59">
    <cfRule type="cellIs" dxfId="210" priority="12" operator="between">
      <formula>1</formula>
      <formula>6.49</formula>
    </cfRule>
  </conditionalFormatting>
  <conditionalFormatting sqref="Y59">
    <cfRule type="cellIs" dxfId="209" priority="11" operator="between">
      <formula>8.51</formula>
      <formula>14</formula>
    </cfRule>
  </conditionalFormatting>
  <conditionalFormatting sqref="AB59">
    <cfRule type="cellIs" dxfId="208" priority="10" operator="between">
      <formula>41</formula>
      <formula>200</formula>
    </cfRule>
  </conditionalFormatting>
  <conditionalFormatting sqref="Z59">
    <cfRule type="cellIs" dxfId="207" priority="9" operator="between">
      <formula>1</formula>
      <formula>6.49</formula>
    </cfRule>
  </conditionalFormatting>
  <conditionalFormatting sqref="Y59">
    <cfRule type="cellIs" dxfId="206" priority="8" operator="between">
      <formula>8.51</formula>
      <formula>14</formula>
    </cfRule>
  </conditionalFormatting>
  <conditionalFormatting sqref="AE59">
    <cfRule type="cellIs" dxfId="205" priority="7" operator="between">
      <formula>1001</formula>
      <formula>2000</formula>
    </cfRule>
  </conditionalFormatting>
  <conditionalFormatting sqref="D59">
    <cfRule type="cellIs" dxfId="204" priority="6" operator="between">
      <formula>2800</formula>
      <formula>5000</formula>
    </cfRule>
  </conditionalFormatting>
  <conditionalFormatting sqref="N59">
    <cfRule type="cellIs" dxfId="203" priority="5" operator="between">
      <formula>560</formula>
      <formula>5000</formula>
    </cfRule>
  </conditionalFormatting>
  <conditionalFormatting sqref="AB59">
    <cfRule type="cellIs" dxfId="202" priority="4" operator="between">
      <formula>41</formula>
      <formula>200</formula>
    </cfRule>
  </conditionalFormatting>
  <conditionalFormatting sqref="Z59">
    <cfRule type="cellIs" dxfId="201" priority="3" operator="between">
      <formula>1</formula>
      <formula>6.49</formula>
    </cfRule>
  </conditionalFormatting>
  <conditionalFormatting sqref="Y59">
    <cfRule type="cellIs" dxfId="200" priority="2" operator="between">
      <formula>8.51</formula>
      <formula>14</formula>
    </cfRule>
  </conditionalFormatting>
  <conditionalFormatting sqref="AE59">
    <cfRule type="cellIs" dxfId="199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27" workbookViewId="0">
      <selection activeCell="G35" sqref="G35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41760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41760</v>
      </c>
      <c r="D27" s="190" t="s">
        <v>50</v>
      </c>
      <c r="E27" s="191"/>
      <c r="F27" s="192"/>
      <c r="G27" s="209" t="s">
        <v>97</v>
      </c>
      <c r="H27" s="210"/>
      <c r="I27" s="124"/>
      <c r="J27" s="114"/>
      <c r="K27" s="123"/>
      <c r="L27" s="24" t="s">
        <v>2</v>
      </c>
      <c r="M27" s="42">
        <f>C27</f>
        <v>41760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58.2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4"/>
    </row>
    <row r="29" spans="1:33" ht="15" thickTop="1">
      <c r="A29" s="122"/>
      <c r="B29" s="11" t="s">
        <v>5</v>
      </c>
      <c r="C29" s="12">
        <v>41760</v>
      </c>
      <c r="D29" s="100">
        <f>[2]May!C8</f>
        <v>1769.5160000000001</v>
      </c>
      <c r="E29" s="67">
        <f>[2]May!D8</f>
        <v>1303.568</v>
      </c>
      <c r="F29" s="67">
        <f>[2]May!E8</f>
        <v>1579.1988333333327</v>
      </c>
      <c r="G29" s="101"/>
      <c r="H29" s="79"/>
      <c r="I29" s="93"/>
      <c r="J29" s="5"/>
      <c r="K29" s="122"/>
      <c r="L29" s="11" t="str">
        <f t="shared" ref="L29:L59" si="0">B29</f>
        <v>Thursday</v>
      </c>
      <c r="M29" s="12">
        <f t="shared" ref="M29:M59" si="1">C29</f>
        <v>41760</v>
      </c>
      <c r="N29" s="67">
        <f>[2]May!L8</f>
        <v>9.0439999999999987</v>
      </c>
      <c r="O29" s="67">
        <f>[2]May!M8</f>
        <v>3.9759999999999995</v>
      </c>
      <c r="P29" s="79">
        <f>[2]May!N8</f>
        <v>5.9558333333333335</v>
      </c>
      <c r="Q29" s="83"/>
      <c r="R29" s="83"/>
      <c r="S29" s="83"/>
      <c r="T29" s="131"/>
      <c r="U29" s="83"/>
      <c r="V29" s="122"/>
      <c r="W29" s="11" t="str">
        <f t="shared" ref="W29:W59" si="2">B29</f>
        <v>Thursday</v>
      </c>
      <c r="X29" s="37">
        <f t="shared" ref="X29:X59" si="3">C29</f>
        <v>41760</v>
      </c>
      <c r="Y29" s="141">
        <f>[2]May!R8</f>
        <v>8.32</v>
      </c>
      <c r="Z29" s="139">
        <f>[2]May!S8</f>
        <v>6.79</v>
      </c>
      <c r="AA29" s="140">
        <f>[2]May!T8</f>
        <v>7.2285714285714286</v>
      </c>
      <c r="AB29" s="71">
        <f>[2]May!U8</f>
        <v>0</v>
      </c>
      <c r="AC29" s="67">
        <f>[2]May!V8</f>
        <v>0</v>
      </c>
      <c r="AD29" s="67">
        <f>[2]May!W8</f>
        <v>0</v>
      </c>
      <c r="AE29" s="83">
        <f>[2]May!X8</f>
        <v>73.756</v>
      </c>
      <c r="AF29" s="104">
        <f>[2]May!Y8</f>
        <v>0</v>
      </c>
      <c r="AG29" s="93"/>
    </row>
    <row r="30" spans="1:33">
      <c r="A30" s="122"/>
      <c r="B30" s="11" t="s">
        <v>6</v>
      </c>
      <c r="C30" s="12">
        <f>C29+1</f>
        <v>41761</v>
      </c>
      <c r="D30" s="100">
        <f>[2]May!C9</f>
        <v>1787.1</v>
      </c>
      <c r="E30" s="67">
        <f>[2]May!D9</f>
        <v>1682.1</v>
      </c>
      <c r="F30" s="67">
        <f>[2]May!E9</f>
        <v>1726.0144999999998</v>
      </c>
      <c r="G30" s="101"/>
      <c r="H30" s="79"/>
      <c r="I30" s="93"/>
      <c r="J30" s="5"/>
      <c r="K30" s="122"/>
      <c r="L30" s="11" t="str">
        <f t="shared" si="0"/>
        <v>Friday</v>
      </c>
      <c r="M30" s="12">
        <f t="shared" si="1"/>
        <v>41761</v>
      </c>
      <c r="N30" s="67">
        <f>[2]May!L9</f>
        <v>10.751999999999999</v>
      </c>
      <c r="O30" s="67">
        <f>[2]May!M9</f>
        <v>7.6439999999999992</v>
      </c>
      <c r="P30" s="79">
        <f>[2]May!N9</f>
        <v>8.7535000000000007</v>
      </c>
      <c r="Q30" s="83"/>
      <c r="R30" s="83"/>
      <c r="S30" s="83"/>
      <c r="T30" s="131"/>
      <c r="U30" s="83"/>
      <c r="V30" s="122"/>
      <c r="W30" s="11" t="str">
        <f t="shared" si="2"/>
        <v>Friday</v>
      </c>
      <c r="X30" s="37">
        <f t="shared" si="3"/>
        <v>41761</v>
      </c>
      <c r="Y30" s="141">
        <f>[2]May!R9</f>
        <v>8.32</v>
      </c>
      <c r="Z30" s="139">
        <f>[2]May!S9</f>
        <v>7.96</v>
      </c>
      <c r="AA30" s="140">
        <f>[2]May!T9</f>
        <v>8.2487500000000029</v>
      </c>
      <c r="AB30" s="71">
        <f>[2]May!U9</f>
        <v>0</v>
      </c>
      <c r="AC30" s="67">
        <f>[2]May!V9</f>
        <v>0</v>
      </c>
      <c r="AD30" s="67">
        <f>[2]May!W9</f>
        <v>0</v>
      </c>
      <c r="AE30" s="83">
        <f>[2]May!X9</f>
        <v>37.749000000000009</v>
      </c>
      <c r="AF30" s="104">
        <f>[2]May!Y9</f>
        <v>0</v>
      </c>
      <c r="AG30" s="93"/>
    </row>
    <row r="31" spans="1:33">
      <c r="A31" s="122"/>
      <c r="B31" s="11" t="s">
        <v>7</v>
      </c>
      <c r="C31" s="12">
        <f t="shared" ref="C31:C59" si="4">C30+1</f>
        <v>41762</v>
      </c>
      <c r="D31" s="100">
        <f>[2]May!C10</f>
        <v>1967.1679999999997</v>
      </c>
      <c r="E31" s="67">
        <f>[2]May!D10</f>
        <v>1595.2159999999999</v>
      </c>
      <c r="F31" s="67">
        <f>[2]May!E10</f>
        <v>1708.012833333333</v>
      </c>
      <c r="G31" s="101"/>
      <c r="H31" s="79"/>
      <c r="I31" s="93"/>
      <c r="J31" s="5"/>
      <c r="K31" s="122"/>
      <c r="L31" s="11" t="str">
        <f t="shared" si="0"/>
        <v>Saturday</v>
      </c>
      <c r="M31" s="12">
        <f t="shared" si="1"/>
        <v>41762</v>
      </c>
      <c r="N31" s="67">
        <f>[2]May!L10</f>
        <v>10.107999999999999</v>
      </c>
      <c r="O31" s="67">
        <f>[2]May!M10</f>
        <v>7.0559999999999992</v>
      </c>
      <c r="P31" s="79">
        <f>[2]May!N10</f>
        <v>7.8668333333333313</v>
      </c>
      <c r="Q31" s="83"/>
      <c r="R31" s="83"/>
      <c r="S31" s="83"/>
      <c r="T31" s="131"/>
      <c r="U31" s="83"/>
      <c r="V31" s="122"/>
      <c r="W31" s="11" t="str">
        <f t="shared" si="2"/>
        <v>Saturday</v>
      </c>
      <c r="X31" s="37">
        <f t="shared" si="3"/>
        <v>41762</v>
      </c>
      <c r="Y31" s="141">
        <f>[2]May!R10</f>
        <v>8.1199999999999992</v>
      </c>
      <c r="Z31" s="139">
        <f>[2]May!S10</f>
        <v>6.8</v>
      </c>
      <c r="AA31" s="140">
        <f>[2]May!T10</f>
        <v>7.1784999999999997</v>
      </c>
      <c r="AB31" s="71">
        <f>[2]May!U10</f>
        <v>0</v>
      </c>
      <c r="AC31" s="67">
        <f>[2]May!V10</f>
        <v>0</v>
      </c>
      <c r="AD31" s="67">
        <f>[2]May!W10</f>
        <v>0</v>
      </c>
      <c r="AE31" s="83">
        <f>[2]May!X10</f>
        <v>68.24199999999999</v>
      </c>
      <c r="AF31" s="104">
        <f>[2]May!Y10</f>
        <v>1</v>
      </c>
      <c r="AG31" s="93"/>
    </row>
    <row r="32" spans="1:33">
      <c r="A32" s="122"/>
      <c r="B32" s="11" t="s">
        <v>8</v>
      </c>
      <c r="C32" s="12">
        <f t="shared" si="4"/>
        <v>41763</v>
      </c>
      <c r="D32" s="100">
        <f>[2]May!C11</f>
        <v>1922.816</v>
      </c>
      <c r="E32" s="67">
        <f>[2]May!D11</f>
        <v>1433.5160000000001</v>
      </c>
      <c r="F32" s="67">
        <f>[2]May!E11</f>
        <v>1643.3969999999993</v>
      </c>
      <c r="G32" s="101"/>
      <c r="H32" s="79"/>
      <c r="I32" s="93"/>
      <c r="J32" s="5"/>
      <c r="K32" s="122"/>
      <c r="L32" s="11" t="str">
        <f t="shared" si="0"/>
        <v>Sunday</v>
      </c>
      <c r="M32" s="12">
        <f t="shared" si="1"/>
        <v>41763</v>
      </c>
      <c r="N32" s="67">
        <f>[2]May!L11</f>
        <v>8.7639999999999993</v>
      </c>
      <c r="O32" s="67">
        <f>[2]May!M11</f>
        <v>6.3559999999999999</v>
      </c>
      <c r="P32" s="79">
        <f>[2]May!N11</f>
        <v>7.6883333333333335</v>
      </c>
      <c r="Q32" s="83"/>
      <c r="R32" s="83"/>
      <c r="S32" s="83"/>
      <c r="T32" s="131"/>
      <c r="U32" s="83"/>
      <c r="V32" s="122"/>
      <c r="W32" s="11" t="str">
        <f t="shared" si="2"/>
        <v>Sunday</v>
      </c>
      <c r="X32" s="37">
        <f t="shared" si="3"/>
        <v>41763</v>
      </c>
      <c r="Y32" s="141">
        <f>[2]May!R11</f>
        <v>6.88</v>
      </c>
      <c r="Z32" s="139">
        <f>[2]May!S11</f>
        <v>6.79</v>
      </c>
      <c r="AA32" s="140">
        <f>[2]May!T11</f>
        <v>6.8245833333333357</v>
      </c>
      <c r="AB32" s="71">
        <f>[2]May!U11</f>
        <v>0</v>
      </c>
      <c r="AC32" s="67">
        <f>[2]May!V11</f>
        <v>0</v>
      </c>
      <c r="AD32" s="67">
        <f>[2]May!W11</f>
        <v>0</v>
      </c>
      <c r="AE32" s="83">
        <f>[2]May!X11</f>
        <v>59.459999999999987</v>
      </c>
      <c r="AF32" s="104">
        <f>[2]May!Y11</f>
        <v>1</v>
      </c>
      <c r="AG32" s="93"/>
    </row>
    <row r="33" spans="1:33">
      <c r="A33" s="122"/>
      <c r="B33" s="11" t="s">
        <v>9</v>
      </c>
      <c r="C33" s="12">
        <f t="shared" si="4"/>
        <v>41764</v>
      </c>
      <c r="D33" s="100">
        <f>[2]May!C12</f>
        <v>1527.232</v>
      </c>
      <c r="E33" s="67">
        <f>[2]May!D12</f>
        <v>0</v>
      </c>
      <c r="F33" s="67">
        <f>[2]May!E12</f>
        <v>759.15233333333333</v>
      </c>
      <c r="G33" s="101"/>
      <c r="H33" s="79"/>
      <c r="I33" s="93"/>
      <c r="J33" s="5"/>
      <c r="K33" s="122"/>
      <c r="L33" s="11" t="str">
        <f t="shared" si="0"/>
        <v>Monday</v>
      </c>
      <c r="M33" s="12">
        <f t="shared" si="1"/>
        <v>41764</v>
      </c>
      <c r="N33" s="67">
        <f>[2]May!L12</f>
        <v>9.016</v>
      </c>
      <c r="O33" s="67">
        <f>[2]May!M12</f>
        <v>4.984</v>
      </c>
      <c r="P33" s="79">
        <f>[2]May!N12</f>
        <v>6.5193333333333312</v>
      </c>
      <c r="Q33" s="83"/>
      <c r="R33" s="83"/>
      <c r="S33" s="83"/>
      <c r="T33" s="131"/>
      <c r="U33" s="83"/>
      <c r="V33" s="122"/>
      <c r="W33" s="11" t="str">
        <f t="shared" si="2"/>
        <v>Monday</v>
      </c>
      <c r="X33" s="37">
        <f t="shared" si="3"/>
        <v>41764</v>
      </c>
      <c r="Y33" s="141">
        <f>[2]May!R12</f>
        <v>6.91</v>
      </c>
      <c r="Z33" s="139">
        <f>[2]May!S12</f>
        <v>6.8</v>
      </c>
      <c r="AA33" s="140">
        <f>[2]May!T12</f>
        <v>6.8372222222222216</v>
      </c>
      <c r="AB33" s="71">
        <f>[2]May!U12</f>
        <v>0</v>
      </c>
      <c r="AC33" s="67">
        <f>[2]May!V12</f>
        <v>0</v>
      </c>
      <c r="AD33" s="67">
        <f>[2]May!W12</f>
        <v>0</v>
      </c>
      <c r="AE33" s="83">
        <f>[2]May!X12</f>
        <v>54.430999999999997</v>
      </c>
      <c r="AF33" s="104">
        <f>[2]May!Y12</f>
        <v>0</v>
      </c>
      <c r="AG33" s="93"/>
    </row>
    <row r="34" spans="1:33">
      <c r="A34" s="122"/>
      <c r="B34" s="11" t="s">
        <v>10</v>
      </c>
      <c r="C34" s="12">
        <f t="shared" si="4"/>
        <v>41765</v>
      </c>
      <c r="D34" s="100">
        <f>[2]May!C13</f>
        <v>1697.8639999999998</v>
      </c>
      <c r="E34" s="67">
        <f>[2]May!D13</f>
        <v>688.548</v>
      </c>
      <c r="F34" s="67">
        <f>[2]May!E13</f>
        <v>1385.7491666666665</v>
      </c>
      <c r="G34" s="101"/>
      <c r="H34" s="79"/>
      <c r="I34" s="93"/>
      <c r="J34" s="5"/>
      <c r="K34" s="122"/>
      <c r="L34" s="11" t="str">
        <f t="shared" si="0"/>
        <v>Tuesday</v>
      </c>
      <c r="M34" s="12">
        <f t="shared" si="1"/>
        <v>41765</v>
      </c>
      <c r="N34" s="67">
        <f>[2]May!L13</f>
        <v>7.5319999999999991</v>
      </c>
      <c r="O34" s="67">
        <f>[2]May!M13</f>
        <v>5.4319999999999995</v>
      </c>
      <c r="P34" s="79">
        <f>[2]May!N13</f>
        <v>6.2299999999999995</v>
      </c>
      <c r="Q34" s="83"/>
      <c r="R34" s="83"/>
      <c r="S34" s="83"/>
      <c r="T34" s="131"/>
      <c r="U34" s="83"/>
      <c r="V34" s="122"/>
      <c r="W34" s="11" t="str">
        <f t="shared" si="2"/>
        <v>Tuesday</v>
      </c>
      <c r="X34" s="37">
        <f t="shared" si="3"/>
        <v>41765</v>
      </c>
      <c r="Y34" s="141">
        <f>[2]May!R13</f>
        <v>7.47</v>
      </c>
      <c r="Z34" s="139">
        <f>[2]May!S13</f>
        <v>6.86</v>
      </c>
      <c r="AA34" s="140">
        <f>[2]May!T13</f>
        <v>7.190833333333333</v>
      </c>
      <c r="AB34" s="71">
        <f>[2]May!U13</f>
        <v>0</v>
      </c>
      <c r="AC34" s="67">
        <f>[2]May!V13</f>
        <v>0</v>
      </c>
      <c r="AD34" s="67">
        <f>[2]May!W13</f>
        <v>0</v>
      </c>
      <c r="AE34" s="83">
        <f>[2]May!X13</f>
        <v>59.622</v>
      </c>
      <c r="AF34" s="104">
        <f>[2]May!Y13</f>
        <v>0</v>
      </c>
      <c r="AG34" s="93"/>
    </row>
    <row r="35" spans="1:33" ht="31.8">
      <c r="A35" s="122"/>
      <c r="B35" s="11" t="s">
        <v>4</v>
      </c>
      <c r="C35" s="12">
        <f t="shared" si="4"/>
        <v>41766</v>
      </c>
      <c r="D35" s="100">
        <f>[2]May!C14</f>
        <v>1764.5320000000002</v>
      </c>
      <c r="E35" s="67">
        <f>[2]May!D14</f>
        <v>1461.0679999999998</v>
      </c>
      <c r="F35" s="67">
        <f>[2]May!E14</f>
        <v>1581.3886666666665</v>
      </c>
      <c r="G35" s="101">
        <v>8.4700000000000006</v>
      </c>
      <c r="H35" s="175" t="s">
        <v>109</v>
      </c>
      <c r="I35" s="93"/>
      <c r="J35" s="5"/>
      <c r="K35" s="122"/>
      <c r="L35" s="11" t="str">
        <f t="shared" si="0"/>
        <v>Wednesday</v>
      </c>
      <c r="M35" s="12">
        <f t="shared" si="1"/>
        <v>41766</v>
      </c>
      <c r="N35" s="67">
        <f>[2]May!L14</f>
        <v>7.3919999999999995</v>
      </c>
      <c r="O35" s="67">
        <f>[2]May!M14</f>
        <v>4.984</v>
      </c>
      <c r="P35" s="79">
        <f>[2]May!N14</f>
        <v>5.9838333333333331</v>
      </c>
      <c r="Q35" s="83"/>
      <c r="R35" s="83"/>
      <c r="S35" s="83"/>
      <c r="T35" s="131"/>
      <c r="U35" s="83"/>
      <c r="V35" s="122"/>
      <c r="W35" s="11" t="str">
        <f t="shared" si="2"/>
        <v>Wednesday</v>
      </c>
      <c r="X35" s="37">
        <f t="shared" si="3"/>
        <v>41766</v>
      </c>
      <c r="Y35" s="141">
        <f>[2]May!R14</f>
        <v>7.11</v>
      </c>
      <c r="Z35" s="139">
        <f>[2]May!S14</f>
        <v>6.81</v>
      </c>
      <c r="AA35" s="140">
        <f>[2]May!T14</f>
        <v>6.9179999999999984</v>
      </c>
      <c r="AB35" s="71">
        <f>[2]May!U14</f>
        <v>0</v>
      </c>
      <c r="AC35" s="67">
        <f>[2]May!V14</f>
        <v>0</v>
      </c>
      <c r="AD35" s="67">
        <f>[2]May!W14</f>
        <v>0</v>
      </c>
      <c r="AE35" s="83">
        <f>[2]May!X14</f>
        <v>64.058999999999997</v>
      </c>
      <c r="AF35" s="104">
        <f>[2]May!Y14</f>
        <v>0</v>
      </c>
      <c r="AG35" s="93"/>
    </row>
    <row r="36" spans="1:33">
      <c r="A36" s="122"/>
      <c r="B36" s="11" t="s">
        <v>5</v>
      </c>
      <c r="C36" s="12">
        <f t="shared" si="4"/>
        <v>41767</v>
      </c>
      <c r="D36" s="100">
        <f>[2]May!C15</f>
        <v>1885.5479999999998</v>
      </c>
      <c r="E36" s="67">
        <f>[2]May!D15</f>
        <v>1545.3479999999997</v>
      </c>
      <c r="F36" s="67">
        <f>[2]May!E15</f>
        <v>1648.3693333333333</v>
      </c>
      <c r="G36" s="101"/>
      <c r="H36" s="79"/>
      <c r="I36" s="93"/>
      <c r="J36" s="5"/>
      <c r="K36" s="122"/>
      <c r="L36" s="11" t="str">
        <f t="shared" si="0"/>
        <v>Thursday</v>
      </c>
      <c r="M36" s="12">
        <f t="shared" si="1"/>
        <v>41767</v>
      </c>
      <c r="N36" s="67">
        <f>[2]May!L15</f>
        <v>6.3</v>
      </c>
      <c r="O36" s="67">
        <f>[2]May!M15</f>
        <v>5.04</v>
      </c>
      <c r="P36" s="79">
        <f>[2]May!N15</f>
        <v>5.6501666666666654</v>
      </c>
      <c r="Q36" s="83"/>
      <c r="R36" s="83"/>
      <c r="S36" s="83"/>
      <c r="T36" s="131"/>
      <c r="U36" s="83"/>
      <c r="V36" s="122"/>
      <c r="W36" s="11" t="str">
        <f t="shared" si="2"/>
        <v>Thursday</v>
      </c>
      <c r="X36" s="37">
        <f t="shared" si="3"/>
        <v>41767</v>
      </c>
      <c r="Y36" s="141">
        <f>[2]May!R15</f>
        <v>8.2200000000000006</v>
      </c>
      <c r="Z36" s="139">
        <f>[2]May!S15</f>
        <v>7.03</v>
      </c>
      <c r="AA36" s="140">
        <f>[2]May!T15</f>
        <v>7.5200000000000005</v>
      </c>
      <c r="AB36" s="71">
        <f>[2]May!U15</f>
        <v>0</v>
      </c>
      <c r="AC36" s="67">
        <f>[2]May!V15</f>
        <v>0</v>
      </c>
      <c r="AD36" s="67">
        <f>[2]May!W15</f>
        <v>0</v>
      </c>
      <c r="AE36" s="83">
        <f>[2]May!X15</f>
        <v>66.518000000000001</v>
      </c>
      <c r="AF36" s="104">
        <f>[2]May!Y15</f>
        <v>0</v>
      </c>
      <c r="AG36" s="93"/>
    </row>
    <row r="37" spans="1:33">
      <c r="A37" s="122"/>
      <c r="B37" s="11" t="s">
        <v>6</v>
      </c>
      <c r="C37" s="12">
        <f t="shared" si="4"/>
        <v>41768</v>
      </c>
      <c r="D37" s="100">
        <f>[2]May!C16</f>
        <v>1777.3839999999998</v>
      </c>
      <c r="E37" s="67">
        <f>[2]May!D16</f>
        <v>1249.5</v>
      </c>
      <c r="F37" s="67">
        <f>[2]May!E16</f>
        <v>1636.5754999999997</v>
      </c>
      <c r="G37" s="101"/>
      <c r="H37" s="182"/>
      <c r="I37" s="93"/>
      <c r="J37" s="5"/>
      <c r="K37" s="122"/>
      <c r="L37" s="11" t="str">
        <f t="shared" si="0"/>
        <v>Friday</v>
      </c>
      <c r="M37" s="12">
        <f t="shared" si="1"/>
        <v>41768</v>
      </c>
      <c r="N37" s="67">
        <f>[2]May!L16</f>
        <v>7.1399999999999988</v>
      </c>
      <c r="O37" s="67">
        <f>[2]May!M16</f>
        <v>3.8639999999999994</v>
      </c>
      <c r="P37" s="79">
        <f>[2]May!N16</f>
        <v>5.589500000000001</v>
      </c>
      <c r="Q37" s="83"/>
      <c r="R37" s="83"/>
      <c r="S37" s="83"/>
      <c r="T37" s="131"/>
      <c r="U37" s="83"/>
      <c r="V37" s="122"/>
      <c r="W37" s="11" t="str">
        <f t="shared" si="2"/>
        <v>Friday</v>
      </c>
      <c r="X37" s="37">
        <f t="shared" si="3"/>
        <v>41768</v>
      </c>
      <c r="Y37" s="141">
        <f>[2]May!R16</f>
        <v>8.39</v>
      </c>
      <c r="Z37" s="139">
        <f>[2]May!S16</f>
        <v>6.95</v>
      </c>
      <c r="AA37" s="140">
        <f>[2]May!T16</f>
        <v>7.8812499999999996</v>
      </c>
      <c r="AB37" s="71">
        <f>[2]May!U16</f>
        <v>0</v>
      </c>
      <c r="AC37" s="67">
        <f>[2]May!V16</f>
        <v>0</v>
      </c>
      <c r="AD37" s="67">
        <f>[2]May!W16</f>
        <v>0</v>
      </c>
      <c r="AE37" s="83">
        <f>[2]May!X16</f>
        <v>54.381999999999998</v>
      </c>
      <c r="AF37" s="104">
        <f>[2]May!Y16</f>
        <v>1</v>
      </c>
      <c r="AG37" s="93"/>
    </row>
    <row r="38" spans="1:33">
      <c r="A38" s="122"/>
      <c r="B38" s="11" t="s">
        <v>7</v>
      </c>
      <c r="C38" s="12">
        <f t="shared" si="4"/>
        <v>41769</v>
      </c>
      <c r="D38" s="100">
        <f>[2]May!C17</f>
        <v>1090.1519999999998</v>
      </c>
      <c r="E38" s="67">
        <f>[2]May!D17</f>
        <v>0</v>
      </c>
      <c r="F38" s="67">
        <f>[2]May!E17</f>
        <v>100.8</v>
      </c>
      <c r="G38" s="101"/>
      <c r="H38" s="79"/>
      <c r="I38" s="93"/>
      <c r="J38" s="5"/>
      <c r="K38" s="122"/>
      <c r="L38" s="11" t="str">
        <f t="shared" si="0"/>
        <v>Saturday</v>
      </c>
      <c r="M38" s="12">
        <f t="shared" si="1"/>
        <v>41769</v>
      </c>
      <c r="N38" s="67">
        <f>[2]May!L17</f>
        <v>9.3519999999999985</v>
      </c>
      <c r="O38" s="67">
        <f>[2]May!M17</f>
        <v>6.524</v>
      </c>
      <c r="P38" s="79">
        <f>[2]May!N17</f>
        <v>8.1818333333333317</v>
      </c>
      <c r="Q38" s="83"/>
      <c r="R38" s="83"/>
      <c r="S38" s="83"/>
      <c r="T38" s="131"/>
      <c r="U38" s="83"/>
      <c r="V38" s="122"/>
      <c r="W38" s="11" t="str">
        <f t="shared" si="2"/>
        <v>Saturday</v>
      </c>
      <c r="X38" s="37">
        <f t="shared" si="3"/>
        <v>41769</v>
      </c>
      <c r="Y38" s="141">
        <f>[2]May!R17</f>
        <v>8.2899999999999991</v>
      </c>
      <c r="Z38" s="139">
        <f>[2]May!S17</f>
        <v>6.98</v>
      </c>
      <c r="AA38" s="140">
        <f>[2]May!T17</f>
        <v>7.9006666666666661</v>
      </c>
      <c r="AB38" s="71">
        <f>[2]May!U17</f>
        <v>0</v>
      </c>
      <c r="AC38" s="67">
        <f>[2]May!V17</f>
        <v>0</v>
      </c>
      <c r="AD38" s="67">
        <f>[2]May!W17</f>
        <v>0</v>
      </c>
      <c r="AE38" s="83">
        <f>[2]May!X17</f>
        <v>65.239999999999995</v>
      </c>
      <c r="AF38" s="104">
        <f>[2]May!Y17</f>
        <v>1</v>
      </c>
      <c r="AG38" s="93"/>
    </row>
    <row r="39" spans="1:33">
      <c r="A39" s="122"/>
      <c r="B39" s="11" t="s">
        <v>8</v>
      </c>
      <c r="C39" s="12">
        <f t="shared" si="4"/>
        <v>41770</v>
      </c>
      <c r="D39" s="100">
        <f>[2]May!C18</f>
        <v>1964.5639999999999</v>
      </c>
      <c r="E39" s="67">
        <f>[2]May!D18</f>
        <v>578.56399999999996</v>
      </c>
      <c r="F39" s="67">
        <f>[2]May!E18</f>
        <v>1178.1023333333333</v>
      </c>
      <c r="G39" s="101"/>
      <c r="H39" s="79"/>
      <c r="I39" s="93"/>
      <c r="J39" s="5"/>
      <c r="K39" s="122"/>
      <c r="L39" s="11" t="str">
        <f t="shared" si="0"/>
        <v>Sunday</v>
      </c>
      <c r="M39" s="12">
        <f t="shared" si="1"/>
        <v>41770</v>
      </c>
      <c r="N39" s="67">
        <f>[2]May!L18</f>
        <v>10.667999999999999</v>
      </c>
      <c r="O39" s="67">
        <f>[2]May!M18</f>
        <v>7.2239999999999993</v>
      </c>
      <c r="P39" s="79">
        <f>[2]May!N18</f>
        <v>8.2226666666666652</v>
      </c>
      <c r="Q39" s="83"/>
      <c r="R39" s="83"/>
      <c r="S39" s="83"/>
      <c r="T39" s="131"/>
      <c r="U39" s="83"/>
      <c r="V39" s="122"/>
      <c r="W39" s="11" t="str">
        <f t="shared" si="2"/>
        <v>Sunday</v>
      </c>
      <c r="X39" s="37">
        <f t="shared" si="3"/>
        <v>41770</v>
      </c>
      <c r="Y39" s="141">
        <f>[2]May!R18</f>
        <v>8.3000000000000007</v>
      </c>
      <c r="Z39" s="139">
        <f>[2]May!S18</f>
        <v>7.68</v>
      </c>
      <c r="AA39" s="140">
        <f>[2]May!T18</f>
        <v>8.0749999999999993</v>
      </c>
      <c r="AB39" s="71">
        <f>[2]May!U18</f>
        <v>0</v>
      </c>
      <c r="AC39" s="67">
        <f>[2]May!V18</f>
        <v>0</v>
      </c>
      <c r="AD39" s="67">
        <f>[2]May!W18</f>
        <v>0</v>
      </c>
      <c r="AE39" s="83">
        <f>[2]May!X18</f>
        <v>62.325999999999993</v>
      </c>
      <c r="AF39" s="104">
        <f>[2]May!Y18</f>
        <v>1</v>
      </c>
      <c r="AG39" s="93"/>
    </row>
    <row r="40" spans="1:33">
      <c r="A40" s="122"/>
      <c r="B40" s="11" t="s">
        <v>9</v>
      </c>
      <c r="C40" s="12">
        <f t="shared" si="4"/>
        <v>41771</v>
      </c>
      <c r="D40" s="100">
        <f>[2]May!C19</f>
        <v>1602.3</v>
      </c>
      <c r="E40" s="67">
        <f>[2]May!D19</f>
        <v>1136.0999999999999</v>
      </c>
      <c r="F40" s="67">
        <f>[2]May!E19</f>
        <v>1303.2961666666665</v>
      </c>
      <c r="G40" s="101"/>
      <c r="H40" s="79"/>
      <c r="I40" s="93"/>
      <c r="J40" s="5"/>
      <c r="K40" s="122"/>
      <c r="L40" s="11" t="str">
        <f t="shared" si="0"/>
        <v>Monday</v>
      </c>
      <c r="M40" s="12">
        <f t="shared" si="1"/>
        <v>41771</v>
      </c>
      <c r="N40" s="67">
        <f>[2]May!L19</f>
        <v>8.847999999999999</v>
      </c>
      <c r="O40" s="67">
        <f>[2]May!M19</f>
        <v>6.86</v>
      </c>
      <c r="P40" s="79">
        <f>[2]May!N19</f>
        <v>7.8878333333333348</v>
      </c>
      <c r="Q40" s="83"/>
      <c r="R40" s="83"/>
      <c r="S40" s="83"/>
      <c r="T40" s="131"/>
      <c r="U40" s="83"/>
      <c r="V40" s="122"/>
      <c r="W40" s="11" t="str">
        <f t="shared" si="2"/>
        <v>Monday</v>
      </c>
      <c r="X40" s="37">
        <f t="shared" si="3"/>
        <v>41771</v>
      </c>
      <c r="Y40" s="141">
        <f>[2]May!R19</f>
        <v>7.8</v>
      </c>
      <c r="Z40" s="139">
        <f>[2]May!S19</f>
        <v>7.6</v>
      </c>
      <c r="AA40" s="140">
        <f>[2]May!T19</f>
        <v>7.6961538461538446</v>
      </c>
      <c r="AB40" s="71">
        <f>[2]May!U19</f>
        <v>0</v>
      </c>
      <c r="AC40" s="67">
        <f>[2]May!V19</f>
        <v>0</v>
      </c>
      <c r="AD40" s="67">
        <f>[2]May!W19</f>
        <v>0</v>
      </c>
      <c r="AE40" s="83">
        <f>[2]May!X19</f>
        <v>64.332999999999998</v>
      </c>
      <c r="AF40" s="104">
        <f>[2]May!Y19</f>
        <v>0</v>
      </c>
      <c r="AG40" s="93"/>
    </row>
    <row r="41" spans="1:33">
      <c r="A41" s="122"/>
      <c r="B41" s="11" t="s">
        <v>10</v>
      </c>
      <c r="C41" s="12">
        <f t="shared" si="4"/>
        <v>41772</v>
      </c>
      <c r="D41" s="100">
        <f>[2]May!C20</f>
        <v>1620.164</v>
      </c>
      <c r="E41" s="67">
        <f>[2]May!D20</f>
        <v>31.247999999999998</v>
      </c>
      <c r="F41" s="67">
        <f>[2]May!E20</f>
        <v>1403.7660000000001</v>
      </c>
      <c r="G41" s="101"/>
      <c r="H41" s="79"/>
      <c r="I41" s="93"/>
      <c r="J41" s="5"/>
      <c r="K41" s="122"/>
      <c r="L41" s="11" t="str">
        <f t="shared" si="0"/>
        <v>Tuesday</v>
      </c>
      <c r="M41" s="12">
        <f t="shared" si="1"/>
        <v>41772</v>
      </c>
      <c r="N41" s="67">
        <f>[2]May!L20</f>
        <v>9.0439999999999987</v>
      </c>
      <c r="O41" s="67">
        <f>[2]May!M20</f>
        <v>6.7480000000000002</v>
      </c>
      <c r="P41" s="79">
        <f>[2]May!N20</f>
        <v>7.7396666666666647</v>
      </c>
      <c r="Q41" s="83"/>
      <c r="R41" s="83"/>
      <c r="S41" s="83"/>
      <c r="T41" s="131"/>
      <c r="U41" s="83"/>
      <c r="V41" s="122"/>
      <c r="W41" s="11" t="str">
        <f t="shared" si="2"/>
        <v>Tuesday</v>
      </c>
      <c r="X41" s="37">
        <f t="shared" si="3"/>
        <v>41772</v>
      </c>
      <c r="Y41" s="141">
        <f>[2]May!R20</f>
        <v>7.82</v>
      </c>
      <c r="Z41" s="139">
        <f>[2]May!S20</f>
        <v>6.84</v>
      </c>
      <c r="AA41" s="140">
        <f>[2]May!T20</f>
        <v>7.2178571428571434</v>
      </c>
      <c r="AB41" s="71">
        <f>[2]May!U20</f>
        <v>0</v>
      </c>
      <c r="AC41" s="67">
        <f>[2]May!V20</f>
        <v>0</v>
      </c>
      <c r="AD41" s="67">
        <f>[2]May!W20</f>
        <v>0</v>
      </c>
      <c r="AE41" s="83">
        <f>[2]May!X20</f>
        <v>67.612000000000009</v>
      </c>
      <c r="AF41" s="104">
        <f>[2]May!Y20</f>
        <v>0</v>
      </c>
      <c r="AG41" s="93"/>
    </row>
    <row r="42" spans="1:33">
      <c r="A42" s="122"/>
      <c r="B42" s="11" t="s">
        <v>4</v>
      </c>
      <c r="C42" s="12">
        <f t="shared" si="4"/>
        <v>41773</v>
      </c>
      <c r="D42" s="100">
        <f>[2]May!C21</f>
        <v>176.93199999999999</v>
      </c>
      <c r="E42" s="67">
        <f>[2]May!D21</f>
        <v>0</v>
      </c>
      <c r="F42" s="67">
        <f>[2]May!E21</f>
        <v>9.6693333333333324</v>
      </c>
      <c r="G42" s="101"/>
      <c r="H42" s="79"/>
      <c r="I42" s="93"/>
      <c r="J42" s="5"/>
      <c r="K42" s="122"/>
      <c r="L42" s="11" t="str">
        <f t="shared" si="0"/>
        <v>Wednesday</v>
      </c>
      <c r="M42" s="12">
        <f t="shared" si="1"/>
        <v>41773</v>
      </c>
      <c r="N42" s="67">
        <f>[2]May!L21</f>
        <v>7.8679999999999994</v>
      </c>
      <c r="O42" s="67">
        <f>[2]May!M21</f>
        <v>5.2080000000000002</v>
      </c>
      <c r="P42" s="79">
        <f>[2]May!N21</f>
        <v>6.6639999999999997</v>
      </c>
      <c r="Q42" s="83"/>
      <c r="R42" s="83"/>
      <c r="S42" s="83"/>
      <c r="T42" s="131"/>
      <c r="U42" s="83"/>
      <c r="V42" s="122"/>
      <c r="W42" s="11" t="str">
        <f t="shared" si="2"/>
        <v>Wednesday</v>
      </c>
      <c r="X42" s="37">
        <f t="shared" si="3"/>
        <v>41773</v>
      </c>
      <c r="Y42" s="141">
        <f>[2]May!R21</f>
        <v>8.15</v>
      </c>
      <c r="Z42" s="139">
        <f>[2]May!S21</f>
        <v>6.83</v>
      </c>
      <c r="AA42" s="140">
        <f>[2]May!T21</f>
        <v>7.4244444444444433</v>
      </c>
      <c r="AB42" s="71">
        <f>[2]May!U21</f>
        <v>0</v>
      </c>
      <c r="AC42" s="67">
        <f>[2]May!V21</f>
        <v>0</v>
      </c>
      <c r="AD42" s="67">
        <f>[2]May!W21</f>
        <v>0</v>
      </c>
      <c r="AE42" s="83">
        <f>[2]May!X21</f>
        <v>38.341999999999999</v>
      </c>
      <c r="AF42" s="104">
        <f>[2]May!Y21</f>
        <v>0</v>
      </c>
      <c r="AG42" s="93"/>
    </row>
    <row r="43" spans="1:33">
      <c r="A43" s="122"/>
      <c r="B43" s="11" t="s">
        <v>5</v>
      </c>
      <c r="C43" s="12">
        <f t="shared" si="4"/>
        <v>41774</v>
      </c>
      <c r="D43" s="100">
        <f>[2]May!C22</f>
        <v>114.184</v>
      </c>
      <c r="E43" s="67">
        <f>[2]May!D22</f>
        <v>0</v>
      </c>
      <c r="F43" s="67">
        <f>[2]May!E22</f>
        <v>4.7576666666666663</v>
      </c>
      <c r="G43" s="101"/>
      <c r="H43" s="79"/>
      <c r="I43" s="93"/>
      <c r="J43" s="5"/>
      <c r="K43" s="122"/>
      <c r="L43" s="11" t="str">
        <f t="shared" si="0"/>
        <v>Thursday</v>
      </c>
      <c r="M43" s="12">
        <f t="shared" si="1"/>
        <v>41774</v>
      </c>
      <c r="N43" s="67">
        <f>[2]May!L22</f>
        <v>6.468</v>
      </c>
      <c r="O43" s="67">
        <f>[2]May!M22</f>
        <v>2.7439999999999998</v>
      </c>
      <c r="P43" s="79">
        <f>[2]May!N22</f>
        <v>4.2431666666666672</v>
      </c>
      <c r="Q43" s="83"/>
      <c r="R43" s="83"/>
      <c r="S43" s="83"/>
      <c r="T43" s="131"/>
      <c r="U43" s="83"/>
      <c r="V43" s="122"/>
      <c r="W43" s="11" t="str">
        <f t="shared" si="2"/>
        <v>Thursday</v>
      </c>
      <c r="X43" s="37">
        <f t="shared" si="3"/>
        <v>41774</v>
      </c>
      <c r="Y43" s="141">
        <f>[2]May!R22</f>
        <v>8.1300000000000008</v>
      </c>
      <c r="Z43" s="139">
        <f>[2]May!S22</f>
        <v>7.76</v>
      </c>
      <c r="AA43" s="140">
        <f>[2]May!T22</f>
        <v>7.9745454545454546</v>
      </c>
      <c r="AB43" s="71">
        <f>[2]May!U22</f>
        <v>0</v>
      </c>
      <c r="AC43" s="67">
        <f>[2]May!V22</f>
        <v>0</v>
      </c>
      <c r="AD43" s="67">
        <f>[2]May!W22</f>
        <v>0</v>
      </c>
      <c r="AE43" s="83">
        <f>[2]May!X22</f>
        <v>69.010999999999996</v>
      </c>
      <c r="AF43" s="104">
        <f>[2]May!Y22</f>
        <v>0</v>
      </c>
      <c r="AG43" s="93"/>
    </row>
    <row r="44" spans="1:33">
      <c r="A44" s="122"/>
      <c r="B44" s="11" t="s">
        <v>6</v>
      </c>
      <c r="C44" s="12">
        <f t="shared" si="4"/>
        <v>41775</v>
      </c>
      <c r="D44" s="100">
        <f>[2]May!C23</f>
        <v>1910.7479999999998</v>
      </c>
      <c r="E44" s="67">
        <f>[2]May!D23</f>
        <v>56.447999999999993</v>
      </c>
      <c r="F44" s="67">
        <f>[2]May!E23</f>
        <v>1200.7543333333333</v>
      </c>
      <c r="G44" s="101"/>
      <c r="H44" s="79"/>
      <c r="I44" s="93"/>
      <c r="J44" s="5"/>
      <c r="K44" s="122"/>
      <c r="L44" s="11" t="str">
        <f t="shared" si="0"/>
        <v>Friday</v>
      </c>
      <c r="M44" s="12">
        <f t="shared" si="1"/>
        <v>41775</v>
      </c>
      <c r="N44" s="67">
        <f>[2]May!L23</f>
        <v>6.1319999999999997</v>
      </c>
      <c r="O44" s="67">
        <f>[2]May!M23</f>
        <v>3.6399999999999997</v>
      </c>
      <c r="P44" s="79">
        <f>[2]May!N23</f>
        <v>4.7039999999999997</v>
      </c>
      <c r="Q44" s="83"/>
      <c r="R44" s="83"/>
      <c r="S44" s="83"/>
      <c r="T44" s="131"/>
      <c r="U44" s="83"/>
      <c r="V44" s="122"/>
      <c r="W44" s="11" t="str">
        <f t="shared" si="2"/>
        <v>Friday</v>
      </c>
      <c r="X44" s="37">
        <f t="shared" si="3"/>
        <v>41775</v>
      </c>
      <c r="Y44" s="141">
        <f>[2]May!R23</f>
        <v>8.31</v>
      </c>
      <c r="Z44" s="139">
        <f>[2]May!S23</f>
        <v>8.07</v>
      </c>
      <c r="AA44" s="140">
        <f>[2]May!T23</f>
        <v>8.2495833333333355</v>
      </c>
      <c r="AB44" s="71">
        <f>[2]May!U23</f>
        <v>0</v>
      </c>
      <c r="AC44" s="67">
        <f>[2]May!V23</f>
        <v>0</v>
      </c>
      <c r="AD44" s="67">
        <f>[2]May!W23</f>
        <v>0</v>
      </c>
      <c r="AE44" s="83">
        <f>[2]May!X23</f>
        <v>61.644000000000013</v>
      </c>
      <c r="AF44" s="104">
        <f>[2]May!Y23</f>
        <v>0</v>
      </c>
      <c r="AG44" s="93"/>
    </row>
    <row r="45" spans="1:33">
      <c r="A45" s="122"/>
      <c r="B45" s="11" t="s">
        <v>7</v>
      </c>
      <c r="C45" s="12">
        <f t="shared" si="4"/>
        <v>41776</v>
      </c>
      <c r="D45" s="100">
        <f>[2]May!C24</f>
        <v>1550.5839999999998</v>
      </c>
      <c r="E45" s="67">
        <f>[2]May!D24</f>
        <v>0</v>
      </c>
      <c r="F45" s="67">
        <f>[2]May!E24</f>
        <v>1092.7804999999998</v>
      </c>
      <c r="G45" s="101"/>
      <c r="H45" s="79"/>
      <c r="I45" s="93"/>
      <c r="J45" s="5"/>
      <c r="K45" s="122"/>
      <c r="L45" s="11" t="str">
        <f t="shared" si="0"/>
        <v>Saturday</v>
      </c>
      <c r="M45" s="12">
        <f t="shared" si="1"/>
        <v>41776</v>
      </c>
      <c r="N45" s="67">
        <f>[2]May!L24</f>
        <v>6.0759999999999996</v>
      </c>
      <c r="O45" s="67">
        <f>[2]May!M24</f>
        <v>3.444</v>
      </c>
      <c r="P45" s="79">
        <f>[2]May!N24</f>
        <v>4.2909999999999995</v>
      </c>
      <c r="Q45" s="83"/>
      <c r="R45" s="83"/>
      <c r="S45" s="83"/>
      <c r="T45" s="131"/>
      <c r="U45" s="83"/>
      <c r="V45" s="122"/>
      <c r="W45" s="11" t="str">
        <f t="shared" si="2"/>
        <v>Saturday</v>
      </c>
      <c r="X45" s="37">
        <f t="shared" si="3"/>
        <v>41776</v>
      </c>
      <c r="Y45" s="141">
        <f>[2]May!R24</f>
        <v>8.31</v>
      </c>
      <c r="Z45" s="139">
        <f>[2]May!S24</f>
        <v>7.89</v>
      </c>
      <c r="AA45" s="140">
        <f>[2]May!T24</f>
        <v>8.2408333333333328</v>
      </c>
      <c r="AB45" s="71">
        <f>[2]May!U24</f>
        <v>0</v>
      </c>
      <c r="AC45" s="67">
        <f>[2]May!V24</f>
        <v>0</v>
      </c>
      <c r="AD45" s="67">
        <f>[2]May!W24</f>
        <v>0</v>
      </c>
      <c r="AE45" s="83">
        <f>[2]May!X24</f>
        <v>65.954000000000008</v>
      </c>
      <c r="AF45" s="104">
        <f>[2]May!Y24</f>
        <v>0</v>
      </c>
      <c r="AG45" s="93"/>
    </row>
    <row r="46" spans="1:33">
      <c r="A46" s="122"/>
      <c r="B46" s="11" t="s">
        <v>8</v>
      </c>
      <c r="C46" s="12">
        <f t="shared" si="4"/>
        <v>41777</v>
      </c>
      <c r="D46" s="100">
        <f>[2]May!C25</f>
        <v>1676.9479999999999</v>
      </c>
      <c r="E46" s="67">
        <f>[2]May!D25</f>
        <v>9.4639999999999986</v>
      </c>
      <c r="F46" s="67">
        <f>[2]May!E25</f>
        <v>1266.3594999999998</v>
      </c>
      <c r="G46" s="101"/>
      <c r="H46" s="79"/>
      <c r="I46" s="93"/>
      <c r="J46" s="5"/>
      <c r="K46" s="122"/>
      <c r="L46" s="11" t="str">
        <f t="shared" si="0"/>
        <v>Sunday</v>
      </c>
      <c r="M46" s="12">
        <f t="shared" si="1"/>
        <v>41777</v>
      </c>
      <c r="N46" s="67">
        <f>[2]May!L25</f>
        <v>4.9559999999999995</v>
      </c>
      <c r="O46" s="67">
        <f>[2]May!M25</f>
        <v>2.7439999999999998</v>
      </c>
      <c r="P46" s="79">
        <f>[2]May!N25</f>
        <v>3.7648333333333328</v>
      </c>
      <c r="Q46" s="83"/>
      <c r="R46" s="83"/>
      <c r="S46" s="83"/>
      <c r="T46" s="131"/>
      <c r="U46" s="83"/>
      <c r="V46" s="122"/>
      <c r="W46" s="11" t="str">
        <f t="shared" si="2"/>
        <v>Sunday</v>
      </c>
      <c r="X46" s="37">
        <f t="shared" si="3"/>
        <v>41777</v>
      </c>
      <c r="Y46" s="141">
        <f>[2]May!R25</f>
        <v>8.27</v>
      </c>
      <c r="Z46" s="139">
        <f>[2]May!S25</f>
        <v>6.85</v>
      </c>
      <c r="AA46" s="140">
        <f>[2]May!T25</f>
        <v>7.6007142857142869</v>
      </c>
      <c r="AB46" s="71">
        <f>[2]May!U25</f>
        <v>0</v>
      </c>
      <c r="AC46" s="67">
        <f>[2]May!V25</f>
        <v>0</v>
      </c>
      <c r="AD46" s="67">
        <f>[2]May!W25</f>
        <v>0</v>
      </c>
      <c r="AE46" s="83">
        <f>[2]May!X25</f>
        <v>68.861999999999995</v>
      </c>
      <c r="AF46" s="104">
        <f>[2]May!Y25</f>
        <v>0</v>
      </c>
      <c r="AG46" s="93"/>
    </row>
    <row r="47" spans="1:33">
      <c r="A47" s="122"/>
      <c r="B47" s="11" t="s">
        <v>9</v>
      </c>
      <c r="C47" s="12">
        <f t="shared" si="4"/>
        <v>41778</v>
      </c>
      <c r="D47" s="100">
        <f>[2]May!C26</f>
        <v>1584.9679999999998</v>
      </c>
      <c r="E47" s="67">
        <f>[2]May!D26</f>
        <v>0</v>
      </c>
      <c r="F47" s="67">
        <f>[2]May!E26</f>
        <v>100.7895</v>
      </c>
      <c r="G47" s="101"/>
      <c r="H47" s="79"/>
      <c r="I47" s="93"/>
      <c r="J47" s="5"/>
      <c r="K47" s="122"/>
      <c r="L47" s="11" t="str">
        <f t="shared" si="0"/>
        <v>Monday</v>
      </c>
      <c r="M47" s="12">
        <f t="shared" si="1"/>
        <v>41778</v>
      </c>
      <c r="N47" s="67">
        <f>[2]May!L26</f>
        <v>4.76</v>
      </c>
      <c r="O47" s="67">
        <f>[2]May!M26</f>
        <v>2.3239999999999998</v>
      </c>
      <c r="P47" s="79">
        <f>[2]May!N26</f>
        <v>3.694833333333333</v>
      </c>
      <c r="Q47" s="83"/>
      <c r="R47" s="83"/>
      <c r="S47" s="83"/>
      <c r="T47" s="131"/>
      <c r="U47" s="83"/>
      <c r="V47" s="122"/>
      <c r="W47" s="11" t="str">
        <f t="shared" si="2"/>
        <v>Monday</v>
      </c>
      <c r="X47" s="37">
        <f t="shared" si="3"/>
        <v>41778</v>
      </c>
      <c r="Y47" s="141">
        <f>[2]May!R26</f>
        <v>8.3000000000000007</v>
      </c>
      <c r="Z47" s="139">
        <f>[2]May!S26</f>
        <v>7.74</v>
      </c>
      <c r="AA47" s="140">
        <f>[2]May!T26</f>
        <v>8.1973913043478266</v>
      </c>
      <c r="AB47" s="71">
        <f>[2]May!U26</f>
        <v>0</v>
      </c>
      <c r="AC47" s="67">
        <f>[2]May!V26</f>
        <v>0</v>
      </c>
      <c r="AD47" s="67">
        <f>[2]May!W26</f>
        <v>0</v>
      </c>
      <c r="AE47" s="83">
        <f>[2]May!X26</f>
        <v>59.482999999999997</v>
      </c>
      <c r="AF47" s="104">
        <f>[2]May!Y26</f>
        <v>0</v>
      </c>
      <c r="AG47" s="93"/>
    </row>
    <row r="48" spans="1:33">
      <c r="A48" s="122"/>
      <c r="B48" s="11" t="s">
        <v>10</v>
      </c>
      <c r="C48" s="12">
        <f t="shared" si="4"/>
        <v>41779</v>
      </c>
      <c r="D48" s="100">
        <f>[2]May!C27</f>
        <v>0</v>
      </c>
      <c r="E48" s="67">
        <f>[2]May!D27</f>
        <v>0</v>
      </c>
      <c r="F48" s="67">
        <f>[2]May!E27</f>
        <v>0</v>
      </c>
      <c r="G48" s="101"/>
      <c r="H48" s="79"/>
      <c r="I48" s="93"/>
      <c r="J48" s="5"/>
      <c r="K48" s="122"/>
      <c r="L48" s="11" t="str">
        <f t="shared" si="0"/>
        <v>Tuesday</v>
      </c>
      <c r="M48" s="12">
        <f t="shared" si="1"/>
        <v>41779</v>
      </c>
      <c r="N48" s="67">
        <f>[2]May!L27</f>
        <v>4.2839999999999998</v>
      </c>
      <c r="O48" s="67">
        <f>[2]May!M27</f>
        <v>3.024</v>
      </c>
      <c r="P48" s="79">
        <f>[2]May!N27</f>
        <v>3.5338333333333329</v>
      </c>
      <c r="Q48" s="83"/>
      <c r="R48" s="83"/>
      <c r="S48" s="83"/>
      <c r="T48" s="131"/>
      <c r="U48" s="83"/>
      <c r="V48" s="122"/>
      <c r="W48" s="11" t="str">
        <f t="shared" si="2"/>
        <v>Tuesday</v>
      </c>
      <c r="X48" s="37">
        <f t="shared" si="3"/>
        <v>41779</v>
      </c>
      <c r="Y48" s="141">
        <f>[2]May!R27</f>
        <v>8.31</v>
      </c>
      <c r="Z48" s="139">
        <f>[2]May!S27</f>
        <v>7.81</v>
      </c>
      <c r="AA48" s="140">
        <f>[2]May!T27</f>
        <v>8.2266666666666666</v>
      </c>
      <c r="AB48" s="71">
        <f>[2]May!U27</f>
        <v>0</v>
      </c>
      <c r="AC48" s="67">
        <f>[2]May!V27</f>
        <v>0</v>
      </c>
      <c r="AD48" s="67">
        <f>[2]May!W27</f>
        <v>0</v>
      </c>
      <c r="AE48" s="83">
        <f>[2]May!X27</f>
        <v>34.139000000000003</v>
      </c>
      <c r="AF48" s="104">
        <f>[2]May!Y27</f>
        <v>0</v>
      </c>
      <c r="AG48" s="93"/>
    </row>
    <row r="49" spans="1:33">
      <c r="A49" s="122"/>
      <c r="B49" s="11" t="s">
        <v>4</v>
      </c>
      <c r="C49" s="12">
        <f t="shared" si="4"/>
        <v>41780</v>
      </c>
      <c r="D49" s="100">
        <f>[2]May!C28</f>
        <v>0</v>
      </c>
      <c r="E49" s="67">
        <f>[2]May!D28</f>
        <v>0</v>
      </c>
      <c r="F49" s="67">
        <f>[2]May!E28</f>
        <v>0</v>
      </c>
      <c r="G49" s="101"/>
      <c r="H49" s="79"/>
      <c r="I49" s="93"/>
      <c r="J49" s="5"/>
      <c r="K49" s="122"/>
      <c r="L49" s="11" t="str">
        <f t="shared" si="0"/>
        <v>Wednesday</v>
      </c>
      <c r="M49" s="12">
        <f t="shared" si="1"/>
        <v>41780</v>
      </c>
      <c r="N49" s="67">
        <f>[2]May!L28</f>
        <v>4.1440000000000001</v>
      </c>
      <c r="O49" s="67">
        <f>[2]May!M28</f>
        <v>2.492</v>
      </c>
      <c r="P49" s="79">
        <f>[2]May!N28</f>
        <v>3.3553333333333337</v>
      </c>
      <c r="Q49" s="83"/>
      <c r="R49" s="83"/>
      <c r="S49" s="83"/>
      <c r="T49" s="131"/>
      <c r="U49" s="83"/>
      <c r="V49" s="122"/>
      <c r="W49" s="11" t="str">
        <f t="shared" si="2"/>
        <v>Wednesday</v>
      </c>
      <c r="X49" s="37">
        <f t="shared" si="3"/>
        <v>41780</v>
      </c>
      <c r="Y49" s="141">
        <f>[2]May!R28</f>
        <v>8.2899999999999991</v>
      </c>
      <c r="Z49" s="139">
        <f>[2]May!S28</f>
        <v>8.0500000000000007</v>
      </c>
      <c r="AA49" s="140">
        <f>[2]May!T28</f>
        <v>8.1842857142857124</v>
      </c>
      <c r="AB49" s="71">
        <f>[2]May!U28</f>
        <v>0</v>
      </c>
      <c r="AC49" s="67">
        <f>[2]May!V28</f>
        <v>0</v>
      </c>
      <c r="AD49" s="67">
        <f>[2]May!W28</f>
        <v>0</v>
      </c>
      <c r="AE49" s="83">
        <f>[2]May!X28</f>
        <v>29.768000000000001</v>
      </c>
      <c r="AF49" s="104">
        <f>[2]May!Y28</f>
        <v>0</v>
      </c>
      <c r="AG49" s="93"/>
    </row>
    <row r="50" spans="1:33">
      <c r="A50" s="122"/>
      <c r="B50" s="11" t="s">
        <v>5</v>
      </c>
      <c r="C50" s="12">
        <f t="shared" si="4"/>
        <v>41781</v>
      </c>
      <c r="D50" s="100">
        <f>[2]May!C29</f>
        <v>215.26399999999998</v>
      </c>
      <c r="E50" s="67">
        <f>[2]May!D29</f>
        <v>0</v>
      </c>
      <c r="F50" s="67">
        <f>[2]May!E29</f>
        <v>26.829833333333333</v>
      </c>
      <c r="G50" s="101"/>
      <c r="H50" s="79"/>
      <c r="I50" s="93"/>
      <c r="J50" s="5"/>
      <c r="K50" s="122"/>
      <c r="L50" s="11" t="str">
        <f t="shared" si="0"/>
        <v>Thursday</v>
      </c>
      <c r="M50" s="12">
        <f t="shared" si="1"/>
        <v>41781</v>
      </c>
      <c r="N50" s="67">
        <f>[2]May!L29</f>
        <v>4.6759999999999993</v>
      </c>
      <c r="O50" s="67">
        <f>[2]May!M29</f>
        <v>1.8759999999999999</v>
      </c>
      <c r="P50" s="79">
        <f>[2]May!N29</f>
        <v>3.1453333333333329</v>
      </c>
      <c r="Q50" s="83"/>
      <c r="R50" s="83"/>
      <c r="S50" s="83"/>
      <c r="T50" s="131"/>
      <c r="U50" s="83"/>
      <c r="V50" s="122"/>
      <c r="W50" s="11" t="str">
        <f t="shared" si="2"/>
        <v>Thursday</v>
      </c>
      <c r="X50" s="37">
        <f t="shared" si="3"/>
        <v>41781</v>
      </c>
      <c r="Y50" s="141">
        <f>[2]May!R29</f>
        <v>8.2799999999999994</v>
      </c>
      <c r="Z50" s="139">
        <f>[2]May!S29</f>
        <v>7.19</v>
      </c>
      <c r="AA50" s="140">
        <f>[2]May!T29</f>
        <v>7.9428571428571431</v>
      </c>
      <c r="AB50" s="71">
        <f>[2]May!U29</f>
        <v>0</v>
      </c>
      <c r="AC50" s="67">
        <f>[2]May!V29</f>
        <v>0</v>
      </c>
      <c r="AD50" s="67">
        <f>[2]May!W29</f>
        <v>0</v>
      </c>
      <c r="AE50" s="83">
        <f>[2]May!X29</f>
        <v>27.569999999999997</v>
      </c>
      <c r="AF50" s="104">
        <f>[2]May!Y29</f>
        <v>0</v>
      </c>
      <c r="AG50" s="93"/>
    </row>
    <row r="51" spans="1:33">
      <c r="A51" s="122"/>
      <c r="B51" s="11" t="s">
        <v>6</v>
      </c>
      <c r="C51" s="12">
        <f t="shared" si="4"/>
        <v>41782</v>
      </c>
      <c r="D51" s="100">
        <f>[2]May!C30</f>
        <v>1785</v>
      </c>
      <c r="E51" s="67">
        <f>[2]May!D30</f>
        <v>696.94799999999998</v>
      </c>
      <c r="F51" s="67">
        <f>[2]May!E30</f>
        <v>1301.3571666666667</v>
      </c>
      <c r="G51" s="101"/>
      <c r="H51" s="79"/>
      <c r="I51" s="93"/>
      <c r="J51" s="5"/>
      <c r="K51" s="122"/>
      <c r="L51" s="11" t="str">
        <f t="shared" si="0"/>
        <v>Friday</v>
      </c>
      <c r="M51" s="12">
        <f t="shared" si="1"/>
        <v>41782</v>
      </c>
      <c r="N51" s="67">
        <f>[2]May!L30</f>
        <v>6.048</v>
      </c>
      <c r="O51" s="67">
        <f>[2]May!M30</f>
        <v>2.94</v>
      </c>
      <c r="P51" s="79">
        <f>[2]May!N30</f>
        <v>3.9456666666666669</v>
      </c>
      <c r="Q51" s="83"/>
      <c r="R51" s="83"/>
      <c r="S51" s="83"/>
      <c r="T51" s="131"/>
      <c r="U51" s="83"/>
      <c r="V51" s="122"/>
      <c r="W51" s="11" t="str">
        <f t="shared" si="2"/>
        <v>Friday</v>
      </c>
      <c r="X51" s="37">
        <f t="shared" si="3"/>
        <v>41782</v>
      </c>
      <c r="Y51" s="141">
        <f>[2]May!R30</f>
        <v>8.31</v>
      </c>
      <c r="Z51" s="139">
        <f>[2]May!S30</f>
        <v>6.98</v>
      </c>
      <c r="AA51" s="140">
        <f>[2]May!T30</f>
        <v>8.1074999999999999</v>
      </c>
      <c r="AB51" s="71">
        <f>[2]May!U30</f>
        <v>0</v>
      </c>
      <c r="AC51" s="67">
        <f>[2]May!V30</f>
        <v>0</v>
      </c>
      <c r="AD51" s="67">
        <f>[2]May!W30</f>
        <v>0</v>
      </c>
      <c r="AE51" s="83">
        <f>[2]May!X30</f>
        <v>58.875999999999983</v>
      </c>
      <c r="AF51" s="104">
        <f>[2]May!Y30</f>
        <v>0</v>
      </c>
      <c r="AG51" s="93"/>
    </row>
    <row r="52" spans="1:33">
      <c r="A52" s="122"/>
      <c r="B52" s="11" t="s">
        <v>7</v>
      </c>
      <c r="C52" s="12">
        <f t="shared" si="4"/>
        <v>41783</v>
      </c>
      <c r="D52" s="100">
        <f>[2]May!C31</f>
        <v>1500.9679999999998</v>
      </c>
      <c r="E52" s="67">
        <f>[2]May!D31</f>
        <v>853.91600000000005</v>
      </c>
      <c r="F52" s="67">
        <f>[2]May!E31</f>
        <v>1227.2889999999998</v>
      </c>
      <c r="G52" s="101"/>
      <c r="H52" s="79"/>
      <c r="I52" s="93"/>
      <c r="J52" s="5"/>
      <c r="K52" s="122"/>
      <c r="L52" s="11" t="str">
        <f t="shared" si="0"/>
        <v>Saturday</v>
      </c>
      <c r="M52" s="12">
        <f t="shared" si="1"/>
        <v>41783</v>
      </c>
      <c r="N52" s="67">
        <f>[2]May!L31</f>
        <v>4.5919999999999996</v>
      </c>
      <c r="O52" s="67">
        <f>[2]May!M31</f>
        <v>2.464</v>
      </c>
      <c r="P52" s="79">
        <f>[2]May!N31</f>
        <v>3.5023333333333326</v>
      </c>
      <c r="Q52" s="83"/>
      <c r="R52" s="83"/>
      <c r="S52" s="83"/>
      <c r="T52" s="131"/>
      <c r="U52" s="83"/>
      <c r="V52" s="122"/>
      <c r="W52" s="11" t="str">
        <f t="shared" si="2"/>
        <v>Saturday</v>
      </c>
      <c r="X52" s="37">
        <f t="shared" si="3"/>
        <v>41783</v>
      </c>
      <c r="Y52" s="141">
        <f>[2]May!R31</f>
        <v>8.31</v>
      </c>
      <c r="Z52" s="139">
        <f>[2]May!S31</f>
        <v>7.9</v>
      </c>
      <c r="AA52" s="140">
        <f>[2]May!T31</f>
        <v>8.2745833333333341</v>
      </c>
      <c r="AB52" s="71">
        <f>[2]May!U31</f>
        <v>0</v>
      </c>
      <c r="AC52" s="67">
        <f>[2]May!V31</f>
        <v>0</v>
      </c>
      <c r="AD52" s="67">
        <f>[2]May!W31</f>
        <v>0</v>
      </c>
      <c r="AE52" s="83">
        <f>[2]May!X31</f>
        <v>14.333999999999998</v>
      </c>
      <c r="AF52" s="104">
        <f>[2]May!Y31</f>
        <v>0</v>
      </c>
      <c r="AG52" s="93"/>
    </row>
    <row r="53" spans="1:33">
      <c r="A53" s="122"/>
      <c r="B53" s="11" t="s">
        <v>8</v>
      </c>
      <c r="C53" s="12">
        <f t="shared" si="4"/>
        <v>41784</v>
      </c>
      <c r="D53" s="100">
        <f>[2]May!C32</f>
        <v>1637.7479999999998</v>
      </c>
      <c r="E53" s="67">
        <f>[2]May!D32</f>
        <v>1114.316</v>
      </c>
      <c r="F53" s="67">
        <f>[2]May!E32</f>
        <v>1464.5983333333331</v>
      </c>
      <c r="G53" s="101"/>
      <c r="H53" s="79"/>
      <c r="I53" s="93"/>
      <c r="J53" s="5"/>
      <c r="K53" s="122"/>
      <c r="L53" s="11" t="str">
        <f t="shared" si="0"/>
        <v>Sunday</v>
      </c>
      <c r="M53" s="12">
        <f t="shared" si="1"/>
        <v>41784</v>
      </c>
      <c r="N53" s="67">
        <f>[2]May!L32</f>
        <v>6.6079999999999997</v>
      </c>
      <c r="O53" s="67">
        <f>[2]May!M32</f>
        <v>2.3239999999999998</v>
      </c>
      <c r="P53" s="79">
        <f>[2]May!N32</f>
        <v>3.7204999999999999</v>
      </c>
      <c r="Q53" s="83"/>
      <c r="R53" s="83"/>
      <c r="S53" s="83"/>
      <c r="T53" s="131"/>
      <c r="U53" s="83"/>
      <c r="V53" s="122"/>
      <c r="W53" s="11" t="str">
        <f t="shared" si="2"/>
        <v>Sunday</v>
      </c>
      <c r="X53" s="37">
        <f t="shared" si="3"/>
        <v>41784</v>
      </c>
      <c r="Y53" s="141">
        <f>[2]May!R32</f>
        <v>8.31</v>
      </c>
      <c r="Z53" s="139">
        <f>[2]May!S32</f>
        <v>7.59</v>
      </c>
      <c r="AA53" s="140">
        <f>[2]May!T32</f>
        <v>8.17</v>
      </c>
      <c r="AB53" s="71">
        <f>[2]May!U32</f>
        <v>0</v>
      </c>
      <c r="AC53" s="67">
        <f>[2]May!V32</f>
        <v>0</v>
      </c>
      <c r="AD53" s="67">
        <f>[2]May!W32</f>
        <v>0</v>
      </c>
      <c r="AE53" s="83">
        <f>[2]May!X32</f>
        <v>80.554999999999993</v>
      </c>
      <c r="AF53" s="104">
        <f>[2]May!Y32</f>
        <v>0</v>
      </c>
      <c r="AG53" s="93"/>
    </row>
    <row r="54" spans="1:33">
      <c r="A54" s="122"/>
      <c r="B54" s="11" t="s">
        <v>9</v>
      </c>
      <c r="C54" s="12">
        <f t="shared" si="4"/>
        <v>41785</v>
      </c>
      <c r="D54" s="100">
        <f>[2]May!C33</f>
        <v>1722.252</v>
      </c>
      <c r="E54" s="67">
        <f>[2]May!D33</f>
        <v>1131.3679999999999</v>
      </c>
      <c r="F54" s="67">
        <f>[2]May!E33</f>
        <v>1573.8076666666666</v>
      </c>
      <c r="G54" s="101"/>
      <c r="H54" s="79"/>
      <c r="I54" s="93"/>
      <c r="J54" s="5"/>
      <c r="K54" s="122"/>
      <c r="L54" s="11" t="str">
        <f t="shared" si="0"/>
        <v>Monday</v>
      </c>
      <c r="M54" s="12">
        <f t="shared" si="1"/>
        <v>41785</v>
      </c>
      <c r="N54" s="67">
        <f>[2]May!L33</f>
        <v>4.452</v>
      </c>
      <c r="O54" s="67">
        <f>[2]May!M33</f>
        <v>2.2679999999999998</v>
      </c>
      <c r="P54" s="79">
        <f>[2]May!N33</f>
        <v>3.4124999999999992</v>
      </c>
      <c r="Q54" s="83"/>
      <c r="R54" s="83"/>
      <c r="S54" s="83"/>
      <c r="T54" s="131"/>
      <c r="U54" s="83"/>
      <c r="V54" s="122"/>
      <c r="W54" s="11" t="str">
        <f t="shared" si="2"/>
        <v>Monday</v>
      </c>
      <c r="X54" s="37">
        <f t="shared" si="3"/>
        <v>41785</v>
      </c>
      <c r="Y54" s="141">
        <f>[2]May!R33</f>
        <v>8.3000000000000007</v>
      </c>
      <c r="Z54" s="139">
        <f>[2]May!S33</f>
        <v>7.8</v>
      </c>
      <c r="AA54" s="140">
        <f>[2]May!T33</f>
        <v>8.1959090909090904</v>
      </c>
      <c r="AB54" s="71">
        <f>[2]May!U33</f>
        <v>0</v>
      </c>
      <c r="AC54" s="67">
        <f>[2]May!V33</f>
        <v>0</v>
      </c>
      <c r="AD54" s="67">
        <f>[2]May!W33</f>
        <v>0</v>
      </c>
      <c r="AE54" s="83">
        <f>[2]May!X33</f>
        <v>57.928000000000011</v>
      </c>
      <c r="AF54" s="104">
        <f>[2]May!Y33</f>
        <v>0</v>
      </c>
      <c r="AG54" s="93"/>
    </row>
    <row r="55" spans="1:33">
      <c r="A55" s="122"/>
      <c r="B55" s="11" t="s">
        <v>10</v>
      </c>
      <c r="C55" s="12">
        <f t="shared" si="4"/>
        <v>41786</v>
      </c>
      <c r="D55" s="100">
        <f>[2]May!C34</f>
        <v>1760.0519999999999</v>
      </c>
      <c r="E55" s="67">
        <f>[2]May!D34</f>
        <v>1610.952</v>
      </c>
      <c r="F55" s="67">
        <f>[2]May!E34</f>
        <v>1683.8395</v>
      </c>
      <c r="G55" s="101"/>
      <c r="H55" s="79"/>
      <c r="I55" s="93"/>
      <c r="J55" s="5"/>
      <c r="K55" s="122"/>
      <c r="L55" s="11" t="str">
        <f t="shared" si="0"/>
        <v>Tuesday</v>
      </c>
      <c r="M55" s="12">
        <f t="shared" si="1"/>
        <v>41786</v>
      </c>
      <c r="N55" s="67">
        <f>[2]May!L34</f>
        <v>5.4319999999999995</v>
      </c>
      <c r="O55" s="67">
        <f>[2]May!M34</f>
        <v>3.024</v>
      </c>
      <c r="P55" s="79">
        <f>[2]May!N34</f>
        <v>3.5478333333333336</v>
      </c>
      <c r="Q55" s="83"/>
      <c r="R55" s="83"/>
      <c r="S55" s="83"/>
      <c r="T55" s="131"/>
      <c r="U55" s="83"/>
      <c r="V55" s="122"/>
      <c r="W55" s="11" t="str">
        <f t="shared" si="2"/>
        <v>Tuesday</v>
      </c>
      <c r="X55" s="37">
        <f t="shared" si="3"/>
        <v>41786</v>
      </c>
      <c r="Y55" s="141">
        <f>[2]May!R34</f>
        <v>8.2899999999999991</v>
      </c>
      <c r="Z55" s="139">
        <f>[2]May!S34</f>
        <v>7.83</v>
      </c>
      <c r="AA55" s="140">
        <f>[2]May!T34</f>
        <v>8.1587499999999995</v>
      </c>
      <c r="AB55" s="71">
        <f>[2]May!U34</f>
        <v>0</v>
      </c>
      <c r="AC55" s="67">
        <f>[2]May!V34</f>
        <v>0</v>
      </c>
      <c r="AD55" s="67">
        <f>[2]May!W34</f>
        <v>0</v>
      </c>
      <c r="AE55" s="83">
        <f>[2]May!X34</f>
        <v>54.210999999999991</v>
      </c>
      <c r="AF55" s="104">
        <f>[2]May!Y34</f>
        <v>1</v>
      </c>
      <c r="AG55" s="93"/>
    </row>
    <row r="56" spans="1:33">
      <c r="A56" s="122"/>
      <c r="B56" s="11" t="s">
        <v>4</v>
      </c>
      <c r="C56" s="12">
        <f t="shared" si="4"/>
        <v>41787</v>
      </c>
      <c r="D56" s="100">
        <f>[2]May!C35</f>
        <v>1681.316</v>
      </c>
      <c r="E56" s="67">
        <f>[2]May!D35</f>
        <v>1476.0479999999998</v>
      </c>
      <c r="F56" s="67">
        <f>[2]May!E35</f>
        <v>1601.7131666666671</v>
      </c>
      <c r="G56" s="101"/>
      <c r="H56" s="79"/>
      <c r="I56" s="93"/>
      <c r="J56" s="5"/>
      <c r="K56" s="122"/>
      <c r="L56" s="11" t="str">
        <f t="shared" si="0"/>
        <v>Wednesday</v>
      </c>
      <c r="M56" s="12">
        <f t="shared" si="1"/>
        <v>41787</v>
      </c>
      <c r="N56" s="67">
        <f>[2]May!L35</f>
        <v>4.452</v>
      </c>
      <c r="O56" s="67">
        <f>[2]May!M35</f>
        <v>2.7439999999999998</v>
      </c>
      <c r="P56" s="79">
        <f>[2]May!N35</f>
        <v>3.6668333333333325</v>
      </c>
      <c r="Q56" s="83"/>
      <c r="R56" s="83"/>
      <c r="S56" s="83"/>
      <c r="T56" s="131"/>
      <c r="U56" s="83"/>
      <c r="V56" s="122"/>
      <c r="W56" s="11" t="str">
        <f t="shared" si="2"/>
        <v>Wednesday</v>
      </c>
      <c r="X56" s="37">
        <f t="shared" si="3"/>
        <v>41787</v>
      </c>
      <c r="Y56" s="141">
        <f>[2]May!R35</f>
        <v>8</v>
      </c>
      <c r="Z56" s="139">
        <f>[2]May!S35</f>
        <v>6.91</v>
      </c>
      <c r="AA56" s="140">
        <f>[2]May!T35</f>
        <v>7.3320000000000007</v>
      </c>
      <c r="AB56" s="71">
        <f>[2]May!U35</f>
        <v>0</v>
      </c>
      <c r="AC56" s="67">
        <f>[2]May!V35</f>
        <v>0</v>
      </c>
      <c r="AD56" s="67">
        <f>[2]May!W35</f>
        <v>0</v>
      </c>
      <c r="AE56" s="83">
        <f>[2]May!X35</f>
        <v>59.484999999999992</v>
      </c>
      <c r="AF56" s="104">
        <f>[2]May!Y35</f>
        <v>0</v>
      </c>
      <c r="AG56" s="93"/>
    </row>
    <row r="57" spans="1:33">
      <c r="A57" s="122"/>
      <c r="B57" s="11" t="s">
        <v>5</v>
      </c>
      <c r="C57" s="12">
        <f t="shared" si="4"/>
        <v>41788</v>
      </c>
      <c r="D57" s="100">
        <f>[2]May!C36</f>
        <v>1514.6320000000001</v>
      </c>
      <c r="E57" s="67">
        <f>[2]May!D36</f>
        <v>1436.1479999999999</v>
      </c>
      <c r="F57" s="67">
        <f>[2]May!E36</f>
        <v>1469.1284999999996</v>
      </c>
      <c r="G57" s="101"/>
      <c r="H57" s="79"/>
      <c r="I57" s="93"/>
      <c r="J57" s="5"/>
      <c r="K57" s="122"/>
      <c r="L57" s="11" t="str">
        <f t="shared" si="0"/>
        <v>Thursday</v>
      </c>
      <c r="M57" s="12">
        <f t="shared" si="1"/>
        <v>41788</v>
      </c>
      <c r="N57" s="67">
        <f>[2]May!L36</f>
        <v>5.0679999999999996</v>
      </c>
      <c r="O57" s="67">
        <f>[2]May!M36</f>
        <v>2.6599999999999997</v>
      </c>
      <c r="P57" s="79">
        <f>[2]May!N36</f>
        <v>3.5338333333333338</v>
      </c>
      <c r="Q57" s="83"/>
      <c r="R57" s="83"/>
      <c r="S57" s="83"/>
      <c r="T57" s="131"/>
      <c r="U57" s="83"/>
      <c r="V57" s="122"/>
      <c r="W57" s="11" t="str">
        <f t="shared" si="2"/>
        <v>Thursday</v>
      </c>
      <c r="X57" s="37">
        <f t="shared" si="3"/>
        <v>41788</v>
      </c>
      <c r="Y57" s="141">
        <f>[2]May!R36</f>
        <v>7.7</v>
      </c>
      <c r="Z57" s="139">
        <f>[2]May!S36</f>
        <v>6.82</v>
      </c>
      <c r="AA57" s="140">
        <f>[2]May!T36</f>
        <v>7.1945454545454561</v>
      </c>
      <c r="AB57" s="71">
        <f>[2]May!U36</f>
        <v>0</v>
      </c>
      <c r="AC57" s="67">
        <f>[2]May!V36</f>
        <v>0</v>
      </c>
      <c r="AD57" s="67">
        <f>[2]May!W36</f>
        <v>0</v>
      </c>
      <c r="AE57" s="83">
        <f>[2]May!X36</f>
        <v>61.551000000000002</v>
      </c>
      <c r="AF57" s="104">
        <f>[2]May!Y36</f>
        <v>0</v>
      </c>
      <c r="AG57" s="93"/>
    </row>
    <row r="58" spans="1:33">
      <c r="A58" s="122"/>
      <c r="B58" s="11" t="s">
        <v>6</v>
      </c>
      <c r="C58" s="12">
        <f t="shared" si="4"/>
        <v>41789</v>
      </c>
      <c r="D58" s="100">
        <f>[2]May!C37</f>
        <v>1735.664</v>
      </c>
      <c r="E58" s="67">
        <f>[2]May!D37</f>
        <v>1417.752</v>
      </c>
      <c r="F58" s="67">
        <f>[2]May!E37</f>
        <v>1553.6955</v>
      </c>
      <c r="G58" s="101"/>
      <c r="H58" s="79"/>
      <c r="I58" s="93"/>
      <c r="J58" s="5"/>
      <c r="K58" s="122"/>
      <c r="L58" s="11" t="str">
        <f t="shared" si="0"/>
        <v>Friday</v>
      </c>
      <c r="M58" s="12">
        <f t="shared" si="1"/>
        <v>41789</v>
      </c>
      <c r="N58" s="67">
        <f>[2]May!L37</f>
        <v>5.9639999999999995</v>
      </c>
      <c r="O58" s="67">
        <f>[2]May!M37</f>
        <v>3.1639999999999997</v>
      </c>
      <c r="P58" s="79">
        <f>[2]May!N37</f>
        <v>4.5756666666666659</v>
      </c>
      <c r="Q58" s="83"/>
      <c r="R58" s="83"/>
      <c r="S58" s="83"/>
      <c r="T58" s="131"/>
      <c r="U58" s="83"/>
      <c r="V58" s="122"/>
      <c r="W58" s="11" t="str">
        <f t="shared" si="2"/>
        <v>Friday</v>
      </c>
      <c r="X58" s="37">
        <f t="shared" si="3"/>
        <v>41789</v>
      </c>
      <c r="Y58" s="141">
        <f>[2]May!R37</f>
        <v>8.27</v>
      </c>
      <c r="Z58" s="139">
        <f>[2]May!S37</f>
        <v>6.89</v>
      </c>
      <c r="AA58" s="140">
        <f>[2]May!T37</f>
        <v>7.5118181818181817</v>
      </c>
      <c r="AB58" s="71">
        <f>[2]May!U37</f>
        <v>0</v>
      </c>
      <c r="AC58" s="67">
        <f>[2]May!V37</f>
        <v>0</v>
      </c>
      <c r="AD58" s="67">
        <f>[2]May!W37</f>
        <v>0</v>
      </c>
      <c r="AE58" s="83">
        <f>[2]May!X37</f>
        <v>77.808999999999997</v>
      </c>
      <c r="AF58" s="104">
        <f>[2]May!Y37</f>
        <v>5</v>
      </c>
      <c r="AG58" s="93"/>
    </row>
    <row r="59" spans="1:33" ht="15" thickBot="1">
      <c r="A59" s="122"/>
      <c r="B59" s="11" t="s">
        <v>7</v>
      </c>
      <c r="C59" s="14">
        <f t="shared" si="4"/>
        <v>41790</v>
      </c>
      <c r="D59" s="135">
        <f>[2]May!C38</f>
        <v>1798.3839999999998</v>
      </c>
      <c r="E59" s="77">
        <f>[2]May!D38</f>
        <v>1661.3520000000001</v>
      </c>
      <c r="F59" s="78">
        <f>[2]May!E38</f>
        <v>1735.7596666666666</v>
      </c>
      <c r="G59" s="102"/>
      <c r="H59" s="80"/>
      <c r="I59" s="93"/>
      <c r="J59" s="5"/>
      <c r="K59" s="122"/>
      <c r="L59" s="13" t="str">
        <f t="shared" si="0"/>
        <v>Saturday</v>
      </c>
      <c r="M59" s="14">
        <f t="shared" si="1"/>
        <v>41790</v>
      </c>
      <c r="N59" s="77">
        <f>[2]May!L38</f>
        <v>6.3559999999999999</v>
      </c>
      <c r="O59" s="77">
        <f>[2]May!M38</f>
        <v>3.8919999999999995</v>
      </c>
      <c r="P59" s="80">
        <f>[2]May!N38</f>
        <v>4.8381666666666678</v>
      </c>
      <c r="Q59" s="83"/>
      <c r="R59" s="83"/>
      <c r="S59" s="83"/>
      <c r="T59" s="131"/>
      <c r="U59" s="83"/>
      <c r="V59" s="122"/>
      <c r="W59" s="13" t="str">
        <f t="shared" si="2"/>
        <v>Saturday</v>
      </c>
      <c r="X59" s="59">
        <f t="shared" si="3"/>
        <v>41790</v>
      </c>
      <c r="Y59" s="142">
        <f>[2]May!R38</f>
        <v>7.4</v>
      </c>
      <c r="Z59" s="143">
        <f>[2]May!S38</f>
        <v>7.04</v>
      </c>
      <c r="AA59" s="144">
        <f>[2]May!T38</f>
        <v>7.2663636363636366</v>
      </c>
      <c r="AB59" s="84">
        <f>[2]May!U38</f>
        <v>0</v>
      </c>
      <c r="AC59" s="77">
        <f>[2]May!V38</f>
        <v>0</v>
      </c>
      <c r="AD59" s="77">
        <f>[2]May!W38</f>
        <v>0</v>
      </c>
      <c r="AE59" s="78">
        <f>[2]May!X38</f>
        <v>63.692</v>
      </c>
      <c r="AF59" s="105">
        <f>[2]May!Y38</f>
        <v>0</v>
      </c>
      <c r="AG59" s="93"/>
    </row>
    <row r="60" spans="1:33" ht="15.6" thickTop="1" thickBot="1">
      <c r="A60" s="122"/>
      <c r="B60" s="15" t="s">
        <v>11</v>
      </c>
      <c r="C60" s="16"/>
      <c r="D60" s="68">
        <f>[2]May!C39</f>
        <v>1967.1679999999997</v>
      </c>
      <c r="E60" s="68">
        <f>[2]May!D39</f>
        <v>0</v>
      </c>
      <c r="F60" s="68">
        <f>[2]May!E39</f>
        <v>1127.9661881720431</v>
      </c>
      <c r="G60" s="103" t="str">
        <f>[2]May!F39</f>
        <v/>
      </c>
      <c r="H60" s="86"/>
      <c r="I60" s="93"/>
      <c r="J60" s="5"/>
      <c r="K60" s="122"/>
      <c r="L60" s="15" t="s">
        <v>11</v>
      </c>
      <c r="M60" s="16"/>
      <c r="N60" s="81">
        <f>[2]May!L39</f>
        <v>10.751999999999999</v>
      </c>
      <c r="O60" s="81">
        <f>[2]May!M39</f>
        <v>1.8759999999999999</v>
      </c>
      <c r="P60" s="82">
        <f>[2]May!N39</f>
        <v>5.3035161290322561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[2]May!R39</f>
        <v>8.39</v>
      </c>
      <c r="Z60" s="146">
        <f>[2]May!S39</f>
        <v>6.79</v>
      </c>
      <c r="AA60" s="147">
        <f>[2]May!T39</f>
        <v>7.7087154628914787</v>
      </c>
      <c r="AB60" s="74">
        <f>[2]May!U39</f>
        <v>0</v>
      </c>
      <c r="AC60" s="68">
        <f>[2]May!V39</f>
        <v>0</v>
      </c>
      <c r="AD60" s="68">
        <f>[2]May!W39</f>
        <v>0</v>
      </c>
      <c r="AE60" s="85">
        <f>[2]May!X39</f>
        <v>1780.9439999999997</v>
      </c>
      <c r="AF60" s="106">
        <f>[2]May!Y39</f>
        <v>11</v>
      </c>
      <c r="AG60" s="93"/>
    </row>
    <row r="61" spans="1:33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198" priority="26" operator="between">
      <formula>2800</formula>
      <formula>5000</formula>
    </cfRule>
  </conditionalFormatting>
  <conditionalFormatting sqref="N29:N59">
    <cfRule type="cellIs" dxfId="197" priority="25" operator="between">
      <formula>560</formula>
      <formula>5000</formula>
    </cfRule>
  </conditionalFormatting>
  <conditionalFormatting sqref="Z29:Z59">
    <cfRule type="cellIs" dxfId="196" priority="24" operator="between">
      <formula>1</formula>
      <formula>6.49</formula>
    </cfRule>
  </conditionalFormatting>
  <conditionalFormatting sqref="Y29:Y59">
    <cfRule type="cellIs" dxfId="195" priority="23" operator="between">
      <formula>8.51</formula>
      <formula>14</formula>
    </cfRule>
  </conditionalFormatting>
  <conditionalFormatting sqref="AB29:AB59">
    <cfRule type="cellIs" dxfId="194" priority="22" operator="between">
      <formula>41</formula>
      <formula>200</formula>
    </cfRule>
  </conditionalFormatting>
  <conditionalFormatting sqref="D59">
    <cfRule type="cellIs" dxfId="193" priority="21" operator="between">
      <formula>2800</formula>
      <formula>5000</formula>
    </cfRule>
  </conditionalFormatting>
  <conditionalFormatting sqref="N59">
    <cfRule type="cellIs" dxfId="192" priority="20" operator="between">
      <formula>560</formula>
      <formula>5000</formula>
    </cfRule>
  </conditionalFormatting>
  <conditionalFormatting sqref="Z59">
    <cfRule type="cellIs" dxfId="191" priority="19" operator="between">
      <formula>1</formula>
      <formula>6.49</formula>
    </cfRule>
  </conditionalFormatting>
  <conditionalFormatting sqref="Y59">
    <cfRule type="cellIs" dxfId="190" priority="18" operator="between">
      <formula>8.51</formula>
      <formula>14</formula>
    </cfRule>
  </conditionalFormatting>
  <conditionalFormatting sqref="AE29:AE59">
    <cfRule type="cellIs" dxfId="189" priority="17" operator="between">
      <formula>1001</formula>
      <formula>2000</formula>
    </cfRule>
  </conditionalFormatting>
  <conditionalFormatting sqref="D59">
    <cfRule type="cellIs" dxfId="188" priority="16" operator="between">
      <formula>2800</formula>
      <formula>5000</formula>
    </cfRule>
  </conditionalFormatting>
  <conditionalFormatting sqref="D59">
    <cfRule type="cellIs" dxfId="187" priority="15" operator="between">
      <formula>2800</formula>
      <formula>5000</formula>
    </cfRule>
  </conditionalFormatting>
  <conditionalFormatting sqref="D59">
    <cfRule type="cellIs" dxfId="186" priority="14" operator="between">
      <formula>2800</formula>
      <formula>5000</formula>
    </cfRule>
  </conditionalFormatting>
  <conditionalFormatting sqref="N59">
    <cfRule type="cellIs" dxfId="185" priority="13" operator="between">
      <formula>560</formula>
      <formula>5000</formula>
    </cfRule>
  </conditionalFormatting>
  <conditionalFormatting sqref="Z59">
    <cfRule type="cellIs" dxfId="184" priority="12" operator="between">
      <formula>1</formula>
      <formula>6.49</formula>
    </cfRule>
  </conditionalFormatting>
  <conditionalFormatting sqref="Y59">
    <cfRule type="cellIs" dxfId="183" priority="11" operator="between">
      <formula>8.51</formula>
      <formula>14</formula>
    </cfRule>
  </conditionalFormatting>
  <conditionalFormatting sqref="AB59">
    <cfRule type="cellIs" dxfId="182" priority="10" operator="between">
      <formula>41</formula>
      <formula>200</formula>
    </cfRule>
  </conditionalFormatting>
  <conditionalFormatting sqref="Z59">
    <cfRule type="cellIs" dxfId="181" priority="9" operator="between">
      <formula>1</formula>
      <formula>6.49</formula>
    </cfRule>
  </conditionalFormatting>
  <conditionalFormatting sqref="Y59">
    <cfRule type="cellIs" dxfId="180" priority="8" operator="between">
      <formula>8.51</formula>
      <formula>14</formula>
    </cfRule>
  </conditionalFormatting>
  <conditionalFormatting sqref="AE59">
    <cfRule type="cellIs" dxfId="179" priority="7" operator="between">
      <formula>1001</formula>
      <formula>2000</formula>
    </cfRule>
  </conditionalFormatting>
  <conditionalFormatting sqref="D59">
    <cfRule type="cellIs" dxfId="178" priority="6" operator="between">
      <formula>2800</formula>
      <formula>5000</formula>
    </cfRule>
  </conditionalFormatting>
  <conditionalFormatting sqref="N59">
    <cfRule type="cellIs" dxfId="177" priority="5" operator="between">
      <formula>560</formula>
      <formula>5000</formula>
    </cfRule>
  </conditionalFormatting>
  <conditionalFormatting sqref="AB59">
    <cfRule type="cellIs" dxfId="176" priority="4" operator="between">
      <formula>41</formula>
      <formula>200</formula>
    </cfRule>
  </conditionalFormatting>
  <conditionalFormatting sqref="Z59">
    <cfRule type="cellIs" dxfId="175" priority="3" operator="between">
      <formula>1</formula>
      <formula>6.49</formula>
    </cfRule>
  </conditionalFormatting>
  <conditionalFormatting sqref="Y59">
    <cfRule type="cellIs" dxfId="174" priority="2" operator="between">
      <formula>8.51</formula>
      <formula>14</formula>
    </cfRule>
  </conditionalFormatting>
  <conditionalFormatting sqref="AE59">
    <cfRule type="cellIs" dxfId="173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2" workbookViewId="0">
      <selection activeCell="B29" sqref="B29:B58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41730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41730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41730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1" t="s">
        <v>10</v>
      </c>
      <c r="C29" s="12">
        <v>41730</v>
      </c>
      <c r="D29" s="100">
        <f>[2]April!C8</f>
        <v>1781.8639999999998</v>
      </c>
      <c r="E29" s="67">
        <f>[2]April!D8</f>
        <v>1584.9679999999998</v>
      </c>
      <c r="F29" s="67">
        <f>[2]April!E8</f>
        <v>1709.6659999999999</v>
      </c>
      <c r="G29" s="101"/>
      <c r="H29" s="79"/>
      <c r="I29" s="93"/>
      <c r="J29" s="5"/>
      <c r="K29" s="122"/>
      <c r="L29" s="11" t="str">
        <f>B29</f>
        <v>Tuesday</v>
      </c>
      <c r="M29" s="12">
        <f>C29</f>
        <v>41730</v>
      </c>
      <c r="N29" s="67">
        <f>[2]April!L8</f>
        <v>5.7679999999999998</v>
      </c>
      <c r="O29" s="67">
        <f>[2]April!M8</f>
        <v>2.968</v>
      </c>
      <c r="P29" s="79">
        <f>[2]April!N8</f>
        <v>4.0296666666666665</v>
      </c>
      <c r="Q29" s="83"/>
      <c r="R29" s="83"/>
      <c r="S29" s="83"/>
      <c r="T29" s="131"/>
      <c r="U29" s="83"/>
      <c r="V29" s="122"/>
      <c r="W29" s="11" t="str">
        <f>B29</f>
        <v>Tuesday</v>
      </c>
      <c r="X29" s="37">
        <f>C29</f>
        <v>41730</v>
      </c>
      <c r="Y29" s="141">
        <f>[2]April!R8</f>
        <v>8.19</v>
      </c>
      <c r="Z29" s="139">
        <f>[2]April!S8</f>
        <v>7.03</v>
      </c>
      <c r="AA29" s="140">
        <f>[2]April!T8</f>
        <v>7.6050000000000004</v>
      </c>
      <c r="AB29" s="71">
        <f>[2]April!U8</f>
        <v>0</v>
      </c>
      <c r="AC29" s="67">
        <f>[2]April!V8</f>
        <v>0</v>
      </c>
      <c r="AD29" s="67">
        <f>[2]April!W8</f>
        <v>0</v>
      </c>
      <c r="AE29" s="83">
        <f>[2]April!X8</f>
        <v>51.2</v>
      </c>
      <c r="AF29" s="104">
        <f>[2]April!Y8</f>
        <v>0</v>
      </c>
      <c r="AG29" s="93"/>
    </row>
    <row r="30" spans="1:33">
      <c r="A30" s="122"/>
      <c r="B30" s="11" t="s">
        <v>4</v>
      </c>
      <c r="C30" s="12">
        <f>C29+1</f>
        <v>41731</v>
      </c>
      <c r="D30" s="100">
        <f>[2]April!C9</f>
        <v>1713.6</v>
      </c>
      <c r="E30" s="67">
        <f>[2]April!D9</f>
        <v>0</v>
      </c>
      <c r="F30" s="67">
        <f>[2]April!E9</f>
        <v>531.61849999999993</v>
      </c>
      <c r="G30" s="101"/>
      <c r="H30" s="79"/>
      <c r="I30" s="93"/>
      <c r="J30" s="5"/>
      <c r="K30" s="122"/>
      <c r="L30" s="11" t="str">
        <f t="shared" ref="L30:M58" si="0">B30</f>
        <v>Wednesday</v>
      </c>
      <c r="M30" s="12">
        <f t="shared" si="0"/>
        <v>41731</v>
      </c>
      <c r="N30" s="67">
        <f>[2]April!L9</f>
        <v>5.9639999999999995</v>
      </c>
      <c r="O30" s="67">
        <f>[2]April!M9</f>
        <v>2.044</v>
      </c>
      <c r="P30" s="79">
        <f>[2]April!N9</f>
        <v>3.6329999999999996</v>
      </c>
      <c r="Q30" s="83"/>
      <c r="R30" s="83"/>
      <c r="S30" s="83"/>
      <c r="T30" s="131"/>
      <c r="U30" s="83"/>
      <c r="V30" s="122"/>
      <c r="W30" s="11" t="str">
        <f t="shared" ref="W30:X58" si="1">B30</f>
        <v>Wednesday</v>
      </c>
      <c r="X30" s="37">
        <f t="shared" si="1"/>
        <v>41731</v>
      </c>
      <c r="Y30" s="141">
        <f>[2]April!R9</f>
        <v>7.96</v>
      </c>
      <c r="Z30" s="139">
        <f>[2]April!S9</f>
        <v>7.06</v>
      </c>
      <c r="AA30" s="140">
        <f>[2]April!T9</f>
        <v>7.32</v>
      </c>
      <c r="AB30" s="71">
        <f>[2]April!U9</f>
        <v>0</v>
      </c>
      <c r="AC30" s="67">
        <f>[2]April!V9</f>
        <v>0</v>
      </c>
      <c r="AD30" s="67">
        <f>[2]April!W9</f>
        <v>0</v>
      </c>
      <c r="AE30" s="83">
        <f>[2]April!X9</f>
        <v>44.941000000000003</v>
      </c>
      <c r="AF30" s="104">
        <f>[2]April!Y9</f>
        <v>0</v>
      </c>
      <c r="AG30" s="93"/>
    </row>
    <row r="31" spans="1:33">
      <c r="A31" s="122"/>
      <c r="B31" s="11" t="s">
        <v>5</v>
      </c>
      <c r="C31" s="12">
        <f t="shared" ref="C31:C58" si="2">C30+1</f>
        <v>41732</v>
      </c>
      <c r="D31" s="100">
        <f>[2]April!C10</f>
        <v>1495.1999999999998</v>
      </c>
      <c r="E31" s="67">
        <f>[2]April!D10</f>
        <v>0</v>
      </c>
      <c r="F31" s="67">
        <f>[2]April!E10</f>
        <v>536.42050000000006</v>
      </c>
      <c r="G31" s="101"/>
      <c r="H31" s="79"/>
      <c r="I31" s="93"/>
      <c r="J31" s="5"/>
      <c r="K31" s="122"/>
      <c r="L31" s="11" t="str">
        <f t="shared" si="0"/>
        <v>Thursday</v>
      </c>
      <c r="M31" s="12">
        <f t="shared" si="0"/>
        <v>41732</v>
      </c>
      <c r="N31" s="67">
        <f>[2]April!L10</f>
        <v>5.7679999999999998</v>
      </c>
      <c r="O31" s="67">
        <f>[2]April!M10</f>
        <v>2.1559999999999997</v>
      </c>
      <c r="P31" s="79">
        <f>[2]April!N10</f>
        <v>3.8103333333333325</v>
      </c>
      <c r="Q31" s="83"/>
      <c r="R31" s="83"/>
      <c r="S31" s="83"/>
      <c r="T31" s="131"/>
      <c r="U31" s="83"/>
      <c r="V31" s="122"/>
      <c r="W31" s="11" t="str">
        <f t="shared" si="1"/>
        <v>Thursday</v>
      </c>
      <c r="X31" s="37">
        <f t="shared" si="1"/>
        <v>41732</v>
      </c>
      <c r="Y31" s="141">
        <f>[2]April!R10</f>
        <v>7.47</v>
      </c>
      <c r="Z31" s="139">
        <f>[2]April!S10</f>
        <v>6.87</v>
      </c>
      <c r="AA31" s="140">
        <f>[2]April!T10</f>
        <v>7.217142857142858</v>
      </c>
      <c r="AB31" s="71">
        <f>[2]April!U10</f>
        <v>0</v>
      </c>
      <c r="AC31" s="67">
        <f>[2]April!V10</f>
        <v>0</v>
      </c>
      <c r="AD31" s="67">
        <f>[2]April!W10</f>
        <v>0</v>
      </c>
      <c r="AE31" s="83">
        <f>[2]April!X10</f>
        <v>71.569000000000003</v>
      </c>
      <c r="AF31" s="104">
        <f>[2]April!Y10</f>
        <v>29</v>
      </c>
      <c r="AG31" s="93"/>
    </row>
    <row r="32" spans="1:33">
      <c r="A32" s="122"/>
      <c r="B32" s="11" t="s">
        <v>6</v>
      </c>
      <c r="C32" s="12">
        <f t="shared" si="2"/>
        <v>41733</v>
      </c>
      <c r="D32" s="100">
        <f>[2]April!C11</f>
        <v>1627.5</v>
      </c>
      <c r="E32" s="67">
        <f>[2]April!D11</f>
        <v>0</v>
      </c>
      <c r="F32" s="67">
        <f>[2]April!E11</f>
        <v>643.3128333333334</v>
      </c>
      <c r="G32" s="101"/>
      <c r="H32" s="79"/>
      <c r="I32" s="93"/>
      <c r="J32" s="5"/>
      <c r="K32" s="122"/>
      <c r="L32" s="11" t="str">
        <f t="shared" si="0"/>
        <v>Friday</v>
      </c>
      <c r="M32" s="12">
        <f t="shared" si="0"/>
        <v>41733</v>
      </c>
      <c r="N32" s="67">
        <f>[2]April!L11</f>
        <v>5.9079999999999995</v>
      </c>
      <c r="O32" s="67">
        <f>[2]April!M11</f>
        <v>3.2479999999999998</v>
      </c>
      <c r="P32" s="79">
        <f>[2]April!N11</f>
        <v>4.743666666666666</v>
      </c>
      <c r="Q32" s="83"/>
      <c r="R32" s="83"/>
      <c r="S32" s="83"/>
      <c r="T32" s="131"/>
      <c r="U32" s="83"/>
      <c r="V32" s="122"/>
      <c r="W32" s="11" t="str">
        <f t="shared" si="1"/>
        <v>Friday</v>
      </c>
      <c r="X32" s="37">
        <f t="shared" si="1"/>
        <v>41733</v>
      </c>
      <c r="Y32" s="141">
        <f>[2]April!R11</f>
        <v>8.1999999999999993</v>
      </c>
      <c r="Z32" s="139">
        <f>[2]April!S11</f>
        <v>6.87</v>
      </c>
      <c r="AA32" s="140">
        <f>[2]April!T11</f>
        <v>7.5693333333333337</v>
      </c>
      <c r="AB32" s="71">
        <f>[2]April!U11</f>
        <v>0</v>
      </c>
      <c r="AC32" s="67">
        <f>[2]April!V11</f>
        <v>0</v>
      </c>
      <c r="AD32" s="67">
        <f>[2]April!W11</f>
        <v>0</v>
      </c>
      <c r="AE32" s="83">
        <f>[2]April!X11</f>
        <v>88.314999999999984</v>
      </c>
      <c r="AF32" s="104">
        <f>[2]April!Y11</f>
        <v>3</v>
      </c>
      <c r="AG32" s="93"/>
    </row>
    <row r="33" spans="1:33">
      <c r="A33" s="122"/>
      <c r="B33" s="11" t="s">
        <v>7</v>
      </c>
      <c r="C33" s="12">
        <f t="shared" si="2"/>
        <v>41734</v>
      </c>
      <c r="D33" s="100">
        <f>[2]April!C12</f>
        <v>1670.5639999999999</v>
      </c>
      <c r="E33" s="67">
        <f>[2]April!D12</f>
        <v>1050</v>
      </c>
      <c r="F33" s="67">
        <f>[2]April!E12</f>
        <v>1472.2761666666665</v>
      </c>
      <c r="G33" s="101"/>
      <c r="H33" s="79"/>
      <c r="I33" s="93"/>
      <c r="J33" s="5"/>
      <c r="K33" s="122"/>
      <c r="L33" s="11" t="str">
        <f t="shared" si="0"/>
        <v>Saturday</v>
      </c>
      <c r="M33" s="12">
        <f t="shared" si="0"/>
        <v>41734</v>
      </c>
      <c r="N33" s="67">
        <f>[2]April!L12</f>
        <v>8.6239999999999988</v>
      </c>
      <c r="O33" s="67">
        <f>[2]April!M12</f>
        <v>2.6319999999999997</v>
      </c>
      <c r="P33" s="79">
        <f>[2]April!N12</f>
        <v>6.095833333333335</v>
      </c>
      <c r="Q33" s="83"/>
      <c r="R33" s="83"/>
      <c r="S33" s="83"/>
      <c r="T33" s="131"/>
      <c r="U33" s="83"/>
      <c r="V33" s="122"/>
      <c r="W33" s="11" t="str">
        <f t="shared" si="1"/>
        <v>Saturday</v>
      </c>
      <c r="X33" s="37">
        <f t="shared" si="1"/>
        <v>41734</v>
      </c>
      <c r="Y33" s="141">
        <f>[2]April!R12</f>
        <v>8.27</v>
      </c>
      <c r="Z33" s="139">
        <f>[2]April!S12</f>
        <v>7.18</v>
      </c>
      <c r="AA33" s="140">
        <f>[2]April!T12</f>
        <v>7.9871428571428567</v>
      </c>
      <c r="AB33" s="71">
        <f>[2]April!U12</f>
        <v>0</v>
      </c>
      <c r="AC33" s="67">
        <f>[2]April!V12</f>
        <v>0</v>
      </c>
      <c r="AD33" s="67">
        <f>[2]April!W12</f>
        <v>0</v>
      </c>
      <c r="AE33" s="83">
        <f>[2]April!X12</f>
        <v>54.105000000000011</v>
      </c>
      <c r="AF33" s="104">
        <f>[2]April!Y12</f>
        <v>0</v>
      </c>
      <c r="AG33" s="93"/>
    </row>
    <row r="34" spans="1:33">
      <c r="A34" s="122"/>
      <c r="B34" s="11" t="s">
        <v>8</v>
      </c>
      <c r="C34" s="12">
        <f t="shared" si="2"/>
        <v>41735</v>
      </c>
      <c r="D34" s="100">
        <f>[2]April!C13</f>
        <v>1882.6639999999998</v>
      </c>
      <c r="E34" s="67">
        <f>[2]April!D13</f>
        <v>1536.4159999999999</v>
      </c>
      <c r="F34" s="67">
        <f>[2]April!E13</f>
        <v>1674.2040000000004</v>
      </c>
      <c r="G34" s="101"/>
      <c r="H34" s="79"/>
      <c r="I34" s="93"/>
      <c r="J34" s="5"/>
      <c r="K34" s="122"/>
      <c r="L34" s="11" t="str">
        <f t="shared" si="0"/>
        <v>Sunday</v>
      </c>
      <c r="M34" s="12">
        <f t="shared" si="0"/>
        <v>41735</v>
      </c>
      <c r="N34" s="67">
        <f>[2]April!L13</f>
        <v>8.847999999999999</v>
      </c>
      <c r="O34" s="67">
        <f>[2]April!M13</f>
        <v>6.3</v>
      </c>
      <c r="P34" s="79">
        <f>[2]April!N13</f>
        <v>7.5448333333333313</v>
      </c>
      <c r="Q34" s="83"/>
      <c r="R34" s="83"/>
      <c r="S34" s="83"/>
      <c r="T34" s="131"/>
      <c r="U34" s="83"/>
      <c r="V34" s="122"/>
      <c r="W34" s="11" t="str">
        <f t="shared" si="1"/>
        <v>Sunday</v>
      </c>
      <c r="X34" s="37">
        <f t="shared" si="1"/>
        <v>41735</v>
      </c>
      <c r="Y34" s="141">
        <f>[2]April!R13</f>
        <v>8.27</v>
      </c>
      <c r="Z34" s="139">
        <f>[2]April!S13</f>
        <v>7.1</v>
      </c>
      <c r="AA34" s="140">
        <f>[2]April!T13</f>
        <v>7.7790909090909084</v>
      </c>
      <c r="AB34" s="71">
        <f>[2]April!U13</f>
        <v>0</v>
      </c>
      <c r="AC34" s="67">
        <f>[2]April!V13</f>
        <v>0</v>
      </c>
      <c r="AD34" s="67">
        <f>[2]April!W13</f>
        <v>0</v>
      </c>
      <c r="AE34" s="83">
        <f>[2]April!X13</f>
        <v>96.912000000000006</v>
      </c>
      <c r="AF34" s="104">
        <f>[2]April!Y13</f>
        <v>15</v>
      </c>
      <c r="AG34" s="93"/>
    </row>
    <row r="35" spans="1:33">
      <c r="A35" s="122"/>
      <c r="B35" s="11" t="s">
        <v>9</v>
      </c>
      <c r="C35" s="12">
        <f t="shared" si="2"/>
        <v>41736</v>
      </c>
      <c r="D35" s="100">
        <f>[2]April!C14</f>
        <v>1907.3320000000001</v>
      </c>
      <c r="E35" s="67">
        <f>[2]April!D14</f>
        <v>1692.0679999999998</v>
      </c>
      <c r="F35" s="67">
        <f>[2]April!E14</f>
        <v>1796.3656666666661</v>
      </c>
      <c r="G35" s="101"/>
      <c r="H35" s="79"/>
      <c r="I35" s="93"/>
      <c r="J35" s="5"/>
      <c r="K35" s="122"/>
      <c r="L35" s="11" t="str">
        <f t="shared" si="0"/>
        <v>Monday</v>
      </c>
      <c r="M35" s="12">
        <f t="shared" si="0"/>
        <v>41736</v>
      </c>
      <c r="N35" s="67">
        <f>[2]April!L14</f>
        <v>7.6999999999999993</v>
      </c>
      <c r="O35" s="67">
        <f>[2]April!M14</f>
        <v>5.7679999999999998</v>
      </c>
      <c r="P35" s="79">
        <f>[2]April!N14</f>
        <v>6.3734999999999999</v>
      </c>
      <c r="Q35" s="83"/>
      <c r="R35" s="83"/>
      <c r="S35" s="83"/>
      <c r="T35" s="131"/>
      <c r="U35" s="83"/>
      <c r="V35" s="122"/>
      <c r="W35" s="11" t="str">
        <f t="shared" si="1"/>
        <v>Monday</v>
      </c>
      <c r="X35" s="37">
        <f t="shared" si="1"/>
        <v>41736</v>
      </c>
      <c r="Y35" s="141">
        <f>[2]April!R14</f>
        <v>7.57</v>
      </c>
      <c r="Z35" s="139">
        <f>[2]April!S14</f>
        <v>7.31</v>
      </c>
      <c r="AA35" s="140">
        <f>[2]April!T14</f>
        <v>7.4542857142857155</v>
      </c>
      <c r="AB35" s="71">
        <f>[2]April!U14</f>
        <v>0</v>
      </c>
      <c r="AC35" s="67">
        <f>[2]April!V14</f>
        <v>0</v>
      </c>
      <c r="AD35" s="67">
        <f>[2]April!W14</f>
        <v>0</v>
      </c>
      <c r="AE35" s="83">
        <f>[2]April!X14</f>
        <v>34.915999999999997</v>
      </c>
      <c r="AF35" s="104">
        <f>[2]April!Y14</f>
        <v>0</v>
      </c>
      <c r="AG35" s="93"/>
    </row>
    <row r="36" spans="1:33">
      <c r="A36" s="122"/>
      <c r="B36" s="11" t="s">
        <v>10</v>
      </c>
      <c r="C36" s="12">
        <f t="shared" si="2"/>
        <v>41737</v>
      </c>
      <c r="D36" s="100">
        <f>[2]April!C15</f>
        <v>1988.1679999999997</v>
      </c>
      <c r="E36" s="67">
        <f>[2]April!D15</f>
        <v>1392.5519999999999</v>
      </c>
      <c r="F36" s="67">
        <f>[2]April!E15</f>
        <v>1797.1181666666666</v>
      </c>
      <c r="G36" s="101"/>
      <c r="H36" s="79"/>
      <c r="I36" s="93"/>
      <c r="J36" s="5"/>
      <c r="K36" s="122"/>
      <c r="L36" s="11" t="str">
        <f t="shared" si="0"/>
        <v>Tuesday</v>
      </c>
      <c r="M36" s="12">
        <f t="shared" si="0"/>
        <v>41737</v>
      </c>
      <c r="N36" s="67">
        <f>[2]April!L15</f>
        <v>7.6159999999999997</v>
      </c>
      <c r="O36" s="67">
        <f>[2]April!M15</f>
        <v>5.3479999999999999</v>
      </c>
      <c r="P36" s="79">
        <f>[2]April!N15</f>
        <v>6.2591666666666663</v>
      </c>
      <c r="Q36" s="83"/>
      <c r="R36" s="83"/>
      <c r="S36" s="83"/>
      <c r="T36" s="131"/>
      <c r="U36" s="83"/>
      <c r="V36" s="122"/>
      <c r="W36" s="11" t="str">
        <f t="shared" si="1"/>
        <v>Tuesday</v>
      </c>
      <c r="X36" s="37">
        <f t="shared" si="1"/>
        <v>41737</v>
      </c>
      <c r="Y36" s="141">
        <f>[2]April!R15</f>
        <v>7.7</v>
      </c>
      <c r="Z36" s="139">
        <f>[2]April!S15</f>
        <v>6.81</v>
      </c>
      <c r="AA36" s="140">
        <f>[2]April!T15</f>
        <v>7.1775000000000002</v>
      </c>
      <c r="AB36" s="71">
        <f>[2]April!U15</f>
        <v>0</v>
      </c>
      <c r="AC36" s="67">
        <f>[2]April!V15</f>
        <v>0</v>
      </c>
      <c r="AD36" s="67">
        <f>[2]April!W15</f>
        <v>0</v>
      </c>
      <c r="AE36" s="83">
        <f>[2]April!X15</f>
        <v>55.829000000000001</v>
      </c>
      <c r="AF36" s="104">
        <f>[2]April!Y15</f>
        <v>0</v>
      </c>
      <c r="AG36" s="93"/>
    </row>
    <row r="37" spans="1:33">
      <c r="A37" s="122"/>
      <c r="B37" s="11" t="s">
        <v>4</v>
      </c>
      <c r="C37" s="12">
        <f t="shared" si="2"/>
        <v>41738</v>
      </c>
      <c r="D37" s="100">
        <f>[2]April!C16</f>
        <v>1917.5519999999999</v>
      </c>
      <c r="E37" s="67">
        <f>[2]April!D16</f>
        <v>1222.1999999999998</v>
      </c>
      <c r="F37" s="67">
        <f>[2]April!E16</f>
        <v>1599.3145</v>
      </c>
      <c r="G37" s="101"/>
      <c r="H37" s="79"/>
      <c r="I37" s="93"/>
      <c r="J37" s="5"/>
      <c r="K37" s="122"/>
      <c r="L37" s="11" t="str">
        <f t="shared" si="0"/>
        <v>Wednesday</v>
      </c>
      <c r="M37" s="12">
        <f t="shared" si="0"/>
        <v>41738</v>
      </c>
      <c r="N37" s="67">
        <f>[2]April!L16</f>
        <v>11.032</v>
      </c>
      <c r="O37" s="67">
        <f>[2]April!M16</f>
        <v>8.2319999999999993</v>
      </c>
      <c r="P37" s="79">
        <f>[2]April!N16</f>
        <v>9.7614999999999981</v>
      </c>
      <c r="Q37" s="83"/>
      <c r="R37" s="83"/>
      <c r="S37" s="83"/>
      <c r="T37" s="131"/>
      <c r="U37" s="83"/>
      <c r="V37" s="122"/>
      <c r="W37" s="11" t="str">
        <f t="shared" si="1"/>
        <v>Wednesday</v>
      </c>
      <c r="X37" s="37">
        <f t="shared" si="1"/>
        <v>41738</v>
      </c>
      <c r="Y37" s="141">
        <f>[2]April!R16</f>
        <v>8.31</v>
      </c>
      <c r="Z37" s="139">
        <f>[2]April!S16</f>
        <v>7.57</v>
      </c>
      <c r="AA37" s="140">
        <f>[2]April!T16</f>
        <v>8.2047058823529397</v>
      </c>
      <c r="AB37" s="71">
        <f>[2]April!U16</f>
        <v>0</v>
      </c>
      <c r="AC37" s="67">
        <f>[2]April!V16</f>
        <v>0</v>
      </c>
      <c r="AD37" s="67">
        <f>[2]April!W16</f>
        <v>0</v>
      </c>
      <c r="AE37" s="83">
        <f>[2]April!X16</f>
        <v>59.34</v>
      </c>
      <c r="AF37" s="104">
        <f>[2]April!Y16</f>
        <v>0</v>
      </c>
      <c r="AG37" s="93"/>
    </row>
    <row r="38" spans="1:33">
      <c r="A38" s="122"/>
      <c r="B38" s="11" t="s">
        <v>5</v>
      </c>
      <c r="C38" s="12">
        <f t="shared" si="2"/>
        <v>41739</v>
      </c>
      <c r="D38" s="100">
        <f>[2]April!C17</f>
        <v>1905.4839999999997</v>
      </c>
      <c r="E38" s="67">
        <f>[2]April!D17</f>
        <v>1412.5160000000001</v>
      </c>
      <c r="F38" s="67">
        <f>[2]April!E17</f>
        <v>1711.6353333333332</v>
      </c>
      <c r="G38" s="101"/>
      <c r="H38" s="79"/>
      <c r="I38" s="93"/>
      <c r="J38" s="5"/>
      <c r="K38" s="122"/>
      <c r="L38" s="11" t="str">
        <f t="shared" si="0"/>
        <v>Thursday</v>
      </c>
      <c r="M38" s="12">
        <f t="shared" si="0"/>
        <v>41739</v>
      </c>
      <c r="N38" s="67">
        <f>[2]April!L17</f>
        <v>10.416</v>
      </c>
      <c r="O38" s="67">
        <f>[2]April!M17</f>
        <v>3.7519999999999998</v>
      </c>
      <c r="P38" s="79">
        <f>[2]April!N17</f>
        <v>6.3559999999999999</v>
      </c>
      <c r="Q38" s="83"/>
      <c r="R38" s="83"/>
      <c r="S38" s="83"/>
      <c r="T38" s="131"/>
      <c r="U38" s="83"/>
      <c r="V38" s="122"/>
      <c r="W38" s="11" t="str">
        <f t="shared" si="1"/>
        <v>Thursday</v>
      </c>
      <c r="X38" s="37">
        <f t="shared" si="1"/>
        <v>41739</v>
      </c>
      <c r="Y38" s="141">
        <f>[2]April!R17</f>
        <v>8.2899999999999991</v>
      </c>
      <c r="Z38" s="139">
        <f>[2]April!S17</f>
        <v>6.82</v>
      </c>
      <c r="AA38" s="140">
        <f>[2]April!T17</f>
        <v>7.4200000000000008</v>
      </c>
      <c r="AB38" s="71">
        <f>[2]April!U17</f>
        <v>0</v>
      </c>
      <c r="AC38" s="67">
        <f>[2]April!V17</f>
        <v>0</v>
      </c>
      <c r="AD38" s="67">
        <f>[2]April!W17</f>
        <v>0</v>
      </c>
      <c r="AE38" s="83">
        <f>[2]April!X17</f>
        <v>64.534999999999997</v>
      </c>
      <c r="AF38" s="104">
        <f>[2]April!Y17</f>
        <v>6</v>
      </c>
      <c r="AG38" s="93"/>
    </row>
    <row r="39" spans="1:33">
      <c r="A39" s="122"/>
      <c r="B39" s="11" t="s">
        <v>6</v>
      </c>
      <c r="C39" s="12">
        <f t="shared" si="2"/>
        <v>41740</v>
      </c>
      <c r="D39" s="100">
        <f>[2]April!C18</f>
        <v>2019.4159999999999</v>
      </c>
      <c r="E39" s="67">
        <f>[2]April!D18</f>
        <v>1581.0479999999998</v>
      </c>
      <c r="F39" s="67">
        <f>[2]April!E18</f>
        <v>1762.2511666666664</v>
      </c>
      <c r="G39" s="101"/>
      <c r="H39" s="79"/>
      <c r="I39" s="93"/>
      <c r="J39" s="5"/>
      <c r="K39" s="122"/>
      <c r="L39" s="11" t="str">
        <f t="shared" si="0"/>
        <v>Friday</v>
      </c>
      <c r="M39" s="12">
        <f t="shared" si="0"/>
        <v>41740</v>
      </c>
      <c r="N39" s="67">
        <f>[2]April!L18</f>
        <v>5.9639999999999995</v>
      </c>
      <c r="O39" s="67">
        <f>[2]April!M18</f>
        <v>3.2759999999999998</v>
      </c>
      <c r="P39" s="79">
        <f>[2]April!N18</f>
        <v>4.4169999999999998</v>
      </c>
      <c r="Q39" s="83"/>
      <c r="R39" s="83"/>
      <c r="S39" s="83"/>
      <c r="T39" s="131"/>
      <c r="U39" s="83"/>
      <c r="V39" s="122"/>
      <c r="W39" s="11" t="str">
        <f t="shared" si="1"/>
        <v>Friday</v>
      </c>
      <c r="X39" s="37">
        <f t="shared" si="1"/>
        <v>41740</v>
      </c>
      <c r="Y39" s="141">
        <f>[2]April!R18</f>
        <v>7.64</v>
      </c>
      <c r="Z39" s="139">
        <f>[2]April!S18</f>
        <v>6.82</v>
      </c>
      <c r="AA39" s="140">
        <f>[2]April!T18</f>
        <v>7.0730000000000004</v>
      </c>
      <c r="AB39" s="71">
        <f>[2]April!U18</f>
        <v>0</v>
      </c>
      <c r="AC39" s="67">
        <f>[2]April!V18</f>
        <v>0</v>
      </c>
      <c r="AD39" s="67">
        <f>[2]April!W18</f>
        <v>0</v>
      </c>
      <c r="AE39" s="83">
        <f>[2]April!X18</f>
        <v>66.054999999999993</v>
      </c>
      <c r="AF39" s="104">
        <f>[2]April!Y18</f>
        <v>3</v>
      </c>
      <c r="AG39" s="93"/>
    </row>
    <row r="40" spans="1:33">
      <c r="A40" s="122"/>
      <c r="B40" s="11" t="s">
        <v>7</v>
      </c>
      <c r="C40" s="12">
        <f t="shared" si="2"/>
        <v>41741</v>
      </c>
      <c r="D40" s="100">
        <f>[2]April!C19</f>
        <v>1659.7839999999999</v>
      </c>
      <c r="E40" s="67">
        <f>[2]April!D19</f>
        <v>1407.252</v>
      </c>
      <c r="F40" s="67">
        <f>[2]April!E19</f>
        <v>1477.0559999999996</v>
      </c>
      <c r="G40" s="101"/>
      <c r="H40" s="79"/>
      <c r="I40" s="93"/>
      <c r="J40" s="5"/>
      <c r="K40" s="122"/>
      <c r="L40" s="11" t="str">
        <f t="shared" si="0"/>
        <v>Saturday</v>
      </c>
      <c r="M40" s="12">
        <f t="shared" si="0"/>
        <v>41741</v>
      </c>
      <c r="N40" s="67">
        <f>[2]April!L19</f>
        <v>6.6639999999999997</v>
      </c>
      <c r="O40" s="67">
        <f>[2]April!M19</f>
        <v>3.3319999999999999</v>
      </c>
      <c r="P40" s="79">
        <f>[2]April!N19</f>
        <v>4.3178333333333327</v>
      </c>
      <c r="Q40" s="83"/>
      <c r="R40" s="83"/>
      <c r="S40" s="83"/>
      <c r="T40" s="131"/>
      <c r="U40" s="83"/>
      <c r="V40" s="122"/>
      <c r="W40" s="11" t="str">
        <f t="shared" si="1"/>
        <v>Saturday</v>
      </c>
      <c r="X40" s="37">
        <f t="shared" si="1"/>
        <v>41741</v>
      </c>
      <c r="Y40" s="141">
        <f>[2]April!R19</f>
        <v>8.18</v>
      </c>
      <c r="Z40" s="139">
        <f>[2]April!S19</f>
        <v>6.72</v>
      </c>
      <c r="AA40" s="140">
        <f>[2]April!T19</f>
        <v>7.1325000000000021</v>
      </c>
      <c r="AB40" s="71">
        <f>[2]April!U19</f>
        <v>0</v>
      </c>
      <c r="AC40" s="67">
        <f>[2]April!V19</f>
        <v>0</v>
      </c>
      <c r="AD40" s="67">
        <f>[2]April!W19</f>
        <v>0</v>
      </c>
      <c r="AE40" s="83">
        <f>[2]April!X19</f>
        <v>65.203999999999994</v>
      </c>
      <c r="AF40" s="104">
        <f>[2]April!Y19</f>
        <v>1</v>
      </c>
      <c r="AG40" s="93"/>
    </row>
    <row r="41" spans="1:33">
      <c r="A41" s="122"/>
      <c r="B41" s="11" t="s">
        <v>8</v>
      </c>
      <c r="C41" s="12">
        <f t="shared" si="2"/>
        <v>41742</v>
      </c>
      <c r="D41" s="100">
        <f>[2]April!C20</f>
        <v>1686.5519999999999</v>
      </c>
      <c r="E41" s="67">
        <f>[2]April!D20</f>
        <v>1377.348</v>
      </c>
      <c r="F41" s="67">
        <f>[2]April!E20</f>
        <v>1464.8433333333328</v>
      </c>
      <c r="G41" s="101"/>
      <c r="H41" s="79"/>
      <c r="I41" s="93"/>
      <c r="J41" s="5"/>
      <c r="K41" s="122"/>
      <c r="L41" s="11" t="str">
        <f t="shared" si="0"/>
        <v>Sunday</v>
      </c>
      <c r="M41" s="12">
        <f t="shared" si="0"/>
        <v>41742</v>
      </c>
      <c r="N41" s="67">
        <f>[2]April!L20</f>
        <v>4.1999999999999993</v>
      </c>
      <c r="O41" s="67">
        <f>[2]April!M20</f>
        <v>3.052</v>
      </c>
      <c r="P41" s="79">
        <f>[2]April!N20</f>
        <v>3.6108333333333329</v>
      </c>
      <c r="Q41" s="83"/>
      <c r="R41" s="83"/>
      <c r="S41" s="83"/>
      <c r="T41" s="131"/>
      <c r="U41" s="83"/>
      <c r="V41" s="122"/>
      <c r="W41" s="11" t="str">
        <f t="shared" si="1"/>
        <v>Sunday</v>
      </c>
      <c r="X41" s="37">
        <f t="shared" si="1"/>
        <v>41742</v>
      </c>
      <c r="Y41" s="141">
        <f>[2]April!R20</f>
        <v>8</v>
      </c>
      <c r="Z41" s="139">
        <f>[2]April!S20</f>
        <v>6.9</v>
      </c>
      <c r="AA41" s="140">
        <f>[2]April!T20</f>
        <v>7.2523076923076921</v>
      </c>
      <c r="AB41" s="71">
        <f>[2]April!U20</f>
        <v>0</v>
      </c>
      <c r="AC41" s="67">
        <f>[2]April!V20</f>
        <v>0</v>
      </c>
      <c r="AD41" s="67">
        <f>[2]April!W20</f>
        <v>0</v>
      </c>
      <c r="AE41" s="83">
        <f>[2]April!X20</f>
        <v>57.176000000000002</v>
      </c>
      <c r="AF41" s="104">
        <f>[2]April!Y20</f>
        <v>0</v>
      </c>
      <c r="AG41" s="93"/>
    </row>
    <row r="42" spans="1:33">
      <c r="A42" s="122"/>
      <c r="B42" s="11" t="s">
        <v>9</v>
      </c>
      <c r="C42" s="12">
        <f t="shared" si="2"/>
        <v>41743</v>
      </c>
      <c r="D42" s="100">
        <f>[2]April!C21</f>
        <v>1699.9639999999999</v>
      </c>
      <c r="E42" s="67">
        <f>[2]April!D21</f>
        <v>182.952</v>
      </c>
      <c r="F42" s="67">
        <f>[2]April!E21</f>
        <v>1375.7531666666666</v>
      </c>
      <c r="G42" s="101"/>
      <c r="H42" s="79"/>
      <c r="I42" s="93"/>
      <c r="J42" s="5"/>
      <c r="K42" s="122"/>
      <c r="L42" s="11" t="str">
        <f t="shared" si="0"/>
        <v>Monday</v>
      </c>
      <c r="M42" s="12">
        <f t="shared" si="0"/>
        <v>41743</v>
      </c>
      <c r="N42" s="67">
        <f>[2]April!L21</f>
        <v>4.6759999999999993</v>
      </c>
      <c r="O42" s="67">
        <f>[2]April!M21</f>
        <v>2.2399999999999998</v>
      </c>
      <c r="P42" s="79">
        <f>[2]April!N21</f>
        <v>3.3226666666666667</v>
      </c>
      <c r="Q42" s="83"/>
      <c r="R42" s="83"/>
      <c r="S42" s="83"/>
      <c r="T42" s="131"/>
      <c r="U42" s="83"/>
      <c r="V42" s="122"/>
      <c r="W42" s="11" t="str">
        <f t="shared" si="1"/>
        <v>Monday</v>
      </c>
      <c r="X42" s="37">
        <f t="shared" si="1"/>
        <v>41743</v>
      </c>
      <c r="Y42" s="141">
        <f>[2]April!R21</f>
        <v>8.2100000000000009</v>
      </c>
      <c r="Z42" s="139">
        <f>[2]April!S21</f>
        <v>6.77</v>
      </c>
      <c r="AA42" s="140">
        <f>[2]April!T21</f>
        <v>7.2943749999999987</v>
      </c>
      <c r="AB42" s="71">
        <f>[2]April!U21</f>
        <v>0</v>
      </c>
      <c r="AC42" s="67">
        <f>[2]April!V21</f>
        <v>0</v>
      </c>
      <c r="AD42" s="67">
        <f>[2]April!W21</f>
        <v>0</v>
      </c>
      <c r="AE42" s="83">
        <f>[2]April!X21</f>
        <v>54.670999999999992</v>
      </c>
      <c r="AF42" s="104">
        <f>[2]April!Y21</f>
        <v>1</v>
      </c>
      <c r="AG42" s="93"/>
    </row>
    <row r="43" spans="1:33">
      <c r="A43" s="122"/>
      <c r="B43" s="11" t="s">
        <v>10</v>
      </c>
      <c r="C43" s="12">
        <f t="shared" si="2"/>
        <v>41744</v>
      </c>
      <c r="D43" s="100">
        <f>[2]April!C22</f>
        <v>60.115999999999993</v>
      </c>
      <c r="E43" s="67">
        <f>[2]April!D22</f>
        <v>0</v>
      </c>
      <c r="F43" s="67">
        <f>[2]April!E22</f>
        <v>6.1366666666666658</v>
      </c>
      <c r="G43" s="101"/>
      <c r="H43" s="79"/>
      <c r="I43" s="93"/>
      <c r="J43" s="5"/>
      <c r="K43" s="122"/>
      <c r="L43" s="11" t="str">
        <f t="shared" si="0"/>
        <v>Tuesday</v>
      </c>
      <c r="M43" s="12">
        <f t="shared" si="0"/>
        <v>41744</v>
      </c>
      <c r="N43" s="67">
        <f>[2]April!L22</f>
        <v>4.1159999999999997</v>
      </c>
      <c r="O43" s="67">
        <f>[2]April!M22</f>
        <v>1.4</v>
      </c>
      <c r="P43" s="79">
        <f>[2]April!N22</f>
        <v>2.934166666666667</v>
      </c>
      <c r="Q43" s="83"/>
      <c r="R43" s="83"/>
      <c r="S43" s="83"/>
      <c r="T43" s="131"/>
      <c r="U43" s="83"/>
      <c r="V43" s="122"/>
      <c r="W43" s="11" t="str">
        <f t="shared" si="1"/>
        <v>Tuesday</v>
      </c>
      <c r="X43" s="37">
        <f t="shared" si="1"/>
        <v>41744</v>
      </c>
      <c r="Y43" s="141">
        <f>[2]April!R22</f>
        <v>8.24</v>
      </c>
      <c r="Z43" s="139">
        <f>[2]April!S22</f>
        <v>7.39</v>
      </c>
      <c r="AA43" s="140">
        <f>[2]April!T22</f>
        <v>7.8257142857142865</v>
      </c>
      <c r="AB43" s="71">
        <f>[2]April!U22</f>
        <v>0</v>
      </c>
      <c r="AC43" s="67">
        <f>[2]April!V22</f>
        <v>0</v>
      </c>
      <c r="AD43" s="67">
        <f>[2]April!W22</f>
        <v>0</v>
      </c>
      <c r="AE43" s="83">
        <f>[2]April!X22</f>
        <v>45.044999999999995</v>
      </c>
      <c r="AF43" s="104">
        <f>[2]April!Y22</f>
        <v>8</v>
      </c>
      <c r="AG43" s="93"/>
    </row>
    <row r="44" spans="1:33">
      <c r="A44" s="122"/>
      <c r="B44" s="11" t="s">
        <v>4</v>
      </c>
      <c r="C44" s="12">
        <f t="shared" si="2"/>
        <v>41745</v>
      </c>
      <c r="D44" s="100">
        <f>[2]April!C23</f>
        <v>1960.3639999999998</v>
      </c>
      <c r="E44" s="67">
        <f>[2]April!D23</f>
        <v>0</v>
      </c>
      <c r="F44" s="67">
        <f>[2]April!E23</f>
        <v>428.03016666666667</v>
      </c>
      <c r="G44" s="101"/>
      <c r="H44" s="79"/>
      <c r="I44" s="93"/>
      <c r="J44" s="5"/>
      <c r="K44" s="122"/>
      <c r="L44" s="11" t="str">
        <f t="shared" si="0"/>
        <v>Wednesday</v>
      </c>
      <c r="M44" s="12">
        <f t="shared" si="0"/>
        <v>41745</v>
      </c>
      <c r="N44" s="67">
        <f>[2]April!L23</f>
        <v>2.7439999999999998</v>
      </c>
      <c r="O44" s="67">
        <f>[2]April!M23</f>
        <v>1.008</v>
      </c>
      <c r="P44" s="79">
        <f>[2]April!N23</f>
        <v>1.577333333333333</v>
      </c>
      <c r="Q44" s="83"/>
      <c r="R44" s="83"/>
      <c r="S44" s="83"/>
      <c r="T44" s="131"/>
      <c r="U44" s="83"/>
      <c r="V44" s="122"/>
      <c r="W44" s="11" t="str">
        <f t="shared" si="1"/>
        <v>Wednesday</v>
      </c>
      <c r="X44" s="37">
        <f t="shared" si="1"/>
        <v>41745</v>
      </c>
      <c r="Y44" s="141">
        <f>[2]April!R23</f>
        <v>8.24</v>
      </c>
      <c r="Z44" s="139">
        <f>[2]April!S23</f>
        <v>7.31</v>
      </c>
      <c r="AA44" s="140">
        <f>[2]April!T23</f>
        <v>7.8659999999999997</v>
      </c>
      <c r="AB44" s="71">
        <f>[2]April!U23</f>
        <v>0</v>
      </c>
      <c r="AC44" s="67">
        <f>[2]April!V23</f>
        <v>0</v>
      </c>
      <c r="AD44" s="67">
        <f>[2]April!W23</f>
        <v>0</v>
      </c>
      <c r="AE44" s="83">
        <f>[2]April!X23</f>
        <v>59.378000000000007</v>
      </c>
      <c r="AF44" s="104">
        <f>[2]April!Y23</f>
        <v>0</v>
      </c>
      <c r="AG44" s="93"/>
    </row>
    <row r="45" spans="1:33">
      <c r="A45" s="122"/>
      <c r="B45" s="11" t="s">
        <v>5</v>
      </c>
      <c r="C45" s="12">
        <f t="shared" si="2"/>
        <v>41746</v>
      </c>
      <c r="D45" s="100">
        <f>[2]April!C24</f>
        <v>1442.952</v>
      </c>
      <c r="E45" s="67">
        <f>[2]April!D24</f>
        <v>0</v>
      </c>
      <c r="F45" s="67">
        <f>[2]April!E24</f>
        <v>95.965333333333334</v>
      </c>
      <c r="G45" s="101"/>
      <c r="H45" s="79"/>
      <c r="I45" s="93"/>
      <c r="J45" s="5"/>
      <c r="K45" s="122"/>
      <c r="L45" s="11" t="str">
        <f t="shared" si="0"/>
        <v>Thursday</v>
      </c>
      <c r="M45" s="12">
        <f t="shared" si="0"/>
        <v>41746</v>
      </c>
      <c r="N45" s="67">
        <f>[2]April!L24</f>
        <v>2.3239999999999998</v>
      </c>
      <c r="O45" s="67">
        <f>[2]April!M24</f>
        <v>0.308</v>
      </c>
      <c r="P45" s="79">
        <f>[2]April!N24</f>
        <v>1.2191666666666663</v>
      </c>
      <c r="Q45" s="83"/>
      <c r="R45" s="83"/>
      <c r="S45" s="83"/>
      <c r="T45" s="131"/>
      <c r="U45" s="83"/>
      <c r="V45" s="122"/>
      <c r="W45" s="11" t="str">
        <f t="shared" si="1"/>
        <v>Thursday</v>
      </c>
      <c r="X45" s="37">
        <f t="shared" si="1"/>
        <v>41746</v>
      </c>
      <c r="Y45" s="141">
        <f>[2]April!R24</f>
        <v>8.23</v>
      </c>
      <c r="Z45" s="139">
        <f>[2]April!S24</f>
        <v>7.39</v>
      </c>
      <c r="AA45" s="140">
        <f>[2]April!T24</f>
        <v>7.9225000000000003</v>
      </c>
      <c r="AB45" s="71">
        <f>[2]April!U24</f>
        <v>0</v>
      </c>
      <c r="AC45" s="67">
        <f>[2]April!V24</f>
        <v>0</v>
      </c>
      <c r="AD45" s="67">
        <f>[2]April!W24</f>
        <v>0</v>
      </c>
      <c r="AE45" s="83">
        <f>[2]April!X24</f>
        <v>52.082999999999998</v>
      </c>
      <c r="AF45" s="104">
        <f>[2]April!Y24</f>
        <v>0</v>
      </c>
      <c r="AG45" s="93"/>
    </row>
    <row r="46" spans="1:33">
      <c r="A46" s="122"/>
      <c r="B46" s="11" t="s">
        <v>6</v>
      </c>
      <c r="C46" s="12">
        <f t="shared" si="2"/>
        <v>41747</v>
      </c>
      <c r="D46" s="100">
        <f>[2]April!C25</f>
        <v>1578.164</v>
      </c>
      <c r="E46" s="67">
        <f>[2]April!D25</f>
        <v>354.11599999999999</v>
      </c>
      <c r="F46" s="67">
        <f>[2]April!E25</f>
        <v>1331.4349999999999</v>
      </c>
      <c r="G46" s="138"/>
      <c r="H46" s="155"/>
      <c r="I46" s="93"/>
      <c r="J46" s="5"/>
      <c r="K46" s="122"/>
      <c r="L46" s="11" t="str">
        <f t="shared" si="0"/>
        <v>Friday</v>
      </c>
      <c r="M46" s="12">
        <f t="shared" si="0"/>
        <v>41747</v>
      </c>
      <c r="N46" s="67">
        <f>[2]April!L25</f>
        <v>3.1639999999999997</v>
      </c>
      <c r="O46" s="67">
        <f>[2]April!M25</f>
        <v>0.86799999999999999</v>
      </c>
      <c r="P46" s="79">
        <f>[2]April!N25</f>
        <v>1.8865000000000001</v>
      </c>
      <c r="Q46" s="83"/>
      <c r="R46" s="83"/>
      <c r="S46" s="83"/>
      <c r="T46" s="131"/>
      <c r="U46" s="83"/>
      <c r="V46" s="122"/>
      <c r="W46" s="11" t="str">
        <f t="shared" si="1"/>
        <v>Friday</v>
      </c>
      <c r="X46" s="37">
        <f t="shared" si="1"/>
        <v>41747</v>
      </c>
      <c r="Y46" s="141">
        <f>[2]April!R25</f>
        <v>8.2899999999999991</v>
      </c>
      <c r="Z46" s="139">
        <f>[2]April!S25</f>
        <v>7.09</v>
      </c>
      <c r="AA46" s="140">
        <f>[2]April!T25</f>
        <v>7.7562500000000005</v>
      </c>
      <c r="AB46" s="71">
        <f>[2]April!U25</f>
        <v>0</v>
      </c>
      <c r="AC46" s="67">
        <f>[2]April!V25</f>
        <v>0</v>
      </c>
      <c r="AD46" s="67">
        <f>[2]April!W25</f>
        <v>0</v>
      </c>
      <c r="AE46" s="83">
        <f>[2]April!X25</f>
        <v>48.552999999999997</v>
      </c>
      <c r="AF46" s="104">
        <f>[2]April!Y25</f>
        <v>0</v>
      </c>
      <c r="AG46" s="93"/>
    </row>
    <row r="47" spans="1:33">
      <c r="A47" s="122"/>
      <c r="B47" s="11" t="s">
        <v>7</v>
      </c>
      <c r="C47" s="12">
        <f t="shared" si="2"/>
        <v>41748</v>
      </c>
      <c r="D47" s="100">
        <f>[2]April!C26</f>
        <v>1463.4479999999999</v>
      </c>
      <c r="E47" s="67">
        <f>[2]April!D26</f>
        <v>1175.4679999999998</v>
      </c>
      <c r="F47" s="67">
        <f>[2]April!E26</f>
        <v>1313.7355000000002</v>
      </c>
      <c r="G47" s="101"/>
      <c r="H47" s="79"/>
      <c r="I47" s="93"/>
      <c r="J47" s="5"/>
      <c r="K47" s="122"/>
      <c r="L47" s="11" t="str">
        <f t="shared" si="0"/>
        <v>Saturday</v>
      </c>
      <c r="M47" s="12">
        <f t="shared" si="0"/>
        <v>41748</v>
      </c>
      <c r="N47" s="67">
        <f>[2]April!L26</f>
        <v>2.1559999999999997</v>
      </c>
      <c r="O47" s="67">
        <f>[2]April!M26</f>
        <v>0.75600000000000001</v>
      </c>
      <c r="P47" s="79">
        <f>[2]April!N26</f>
        <v>1.4315000000000002</v>
      </c>
      <c r="Q47" s="83"/>
      <c r="R47" s="83"/>
      <c r="S47" s="83"/>
      <c r="T47" s="131"/>
      <c r="U47" s="83"/>
      <c r="V47" s="122"/>
      <c r="W47" s="11" t="str">
        <f t="shared" si="1"/>
        <v>Saturday</v>
      </c>
      <c r="X47" s="37">
        <f t="shared" si="1"/>
        <v>41748</v>
      </c>
      <c r="Y47" s="141">
        <f>[2]April!R26</f>
        <v>8.2899999999999991</v>
      </c>
      <c r="Z47" s="139">
        <f>[2]April!S26</f>
        <v>7.21</v>
      </c>
      <c r="AA47" s="140">
        <f>[2]April!T26</f>
        <v>7.9390909090909085</v>
      </c>
      <c r="AB47" s="71">
        <f>[2]April!U26</f>
        <v>0</v>
      </c>
      <c r="AC47" s="67">
        <f>[2]April!V26</f>
        <v>0</v>
      </c>
      <c r="AD47" s="67">
        <f>[2]April!W26</f>
        <v>0</v>
      </c>
      <c r="AE47" s="83">
        <f>[2]April!X26</f>
        <v>61.396000000000001</v>
      </c>
      <c r="AF47" s="104">
        <f>[2]April!Y26</f>
        <v>0</v>
      </c>
      <c r="AG47" s="93"/>
    </row>
    <row r="48" spans="1:33">
      <c r="A48" s="122"/>
      <c r="B48" s="11" t="s">
        <v>8</v>
      </c>
      <c r="C48" s="12">
        <f t="shared" si="2"/>
        <v>41749</v>
      </c>
      <c r="D48" s="100">
        <f>[2]April!C27</f>
        <v>1481.816</v>
      </c>
      <c r="E48" s="67">
        <f>[2]April!D27</f>
        <v>912.96799999999996</v>
      </c>
      <c r="F48" s="67">
        <f>[2]April!E27</f>
        <v>1231.9778333333334</v>
      </c>
      <c r="G48" s="101"/>
      <c r="H48" s="79"/>
      <c r="I48" s="93"/>
      <c r="J48" s="5"/>
      <c r="K48" s="122"/>
      <c r="L48" s="11" t="str">
        <f t="shared" si="0"/>
        <v>Sunday</v>
      </c>
      <c r="M48" s="12">
        <f t="shared" si="0"/>
        <v>41749</v>
      </c>
      <c r="N48" s="67">
        <f>[2]April!L27</f>
        <v>1.8479999999999999</v>
      </c>
      <c r="O48" s="67">
        <f>[2]April!M27</f>
        <v>0.16799999999999998</v>
      </c>
      <c r="P48" s="79">
        <f>[2]April!N27</f>
        <v>0.9730000000000002</v>
      </c>
      <c r="Q48" s="83"/>
      <c r="R48" s="83"/>
      <c r="S48" s="83"/>
      <c r="T48" s="131"/>
      <c r="U48" s="83"/>
      <c r="V48" s="122"/>
      <c r="W48" s="11" t="str">
        <f t="shared" si="1"/>
        <v>Sunday</v>
      </c>
      <c r="X48" s="37">
        <f t="shared" si="1"/>
        <v>41749</v>
      </c>
      <c r="Y48" s="141">
        <f>[2]April!R27</f>
        <v>8.31</v>
      </c>
      <c r="Z48" s="139">
        <f>[2]April!S27</f>
        <v>6.99</v>
      </c>
      <c r="AA48" s="140">
        <f>[2]April!T27</f>
        <v>7.945384615384615</v>
      </c>
      <c r="AB48" s="71">
        <f>[2]April!U27</f>
        <v>0</v>
      </c>
      <c r="AC48" s="67">
        <f>[2]April!V27</f>
        <v>0</v>
      </c>
      <c r="AD48" s="67">
        <f>[2]April!W27</f>
        <v>0</v>
      </c>
      <c r="AE48" s="83">
        <f>[2]April!X27</f>
        <v>66.408000000000001</v>
      </c>
      <c r="AF48" s="104">
        <f>[2]April!Y27</f>
        <v>0</v>
      </c>
      <c r="AG48" s="93"/>
    </row>
    <row r="49" spans="1:37">
      <c r="A49" s="122"/>
      <c r="B49" s="11" t="s">
        <v>9</v>
      </c>
      <c r="C49" s="12">
        <f t="shared" si="2"/>
        <v>41750</v>
      </c>
      <c r="D49" s="100">
        <f>[2]April!C28</f>
        <v>1629.6</v>
      </c>
      <c r="E49" s="67">
        <f>[2]April!D28</f>
        <v>906.66799999999989</v>
      </c>
      <c r="F49" s="67">
        <f>[2]April!E28</f>
        <v>1290.7031666666664</v>
      </c>
      <c r="G49" s="101"/>
      <c r="H49" s="79"/>
      <c r="I49" s="93"/>
      <c r="J49" s="5"/>
      <c r="K49" s="122"/>
      <c r="L49" s="11" t="str">
        <f t="shared" si="0"/>
        <v>Monday</v>
      </c>
      <c r="M49" s="12">
        <f t="shared" si="0"/>
        <v>41750</v>
      </c>
      <c r="N49" s="67">
        <f>[2]April!L28</f>
        <v>6.3559999999999999</v>
      </c>
      <c r="O49" s="67">
        <f>[2]April!M28</f>
        <v>0.16799999999999998</v>
      </c>
      <c r="P49" s="79">
        <f>[2]April!N28</f>
        <v>2.3415000000000004</v>
      </c>
      <c r="Q49" s="83"/>
      <c r="R49" s="83"/>
      <c r="S49" s="83"/>
      <c r="T49" s="131"/>
      <c r="U49" s="83"/>
      <c r="V49" s="122"/>
      <c r="W49" s="11" t="str">
        <f t="shared" si="1"/>
        <v>Monday</v>
      </c>
      <c r="X49" s="37">
        <f t="shared" si="1"/>
        <v>41750</v>
      </c>
      <c r="Y49" s="141">
        <f>[2]April!R28</f>
        <v>8.24</v>
      </c>
      <c r="Z49" s="139">
        <f>[2]April!S28</f>
        <v>7.45</v>
      </c>
      <c r="AA49" s="140">
        <f>[2]April!T28</f>
        <v>7.9375</v>
      </c>
      <c r="AB49" s="71">
        <f>[2]April!U28</f>
        <v>0</v>
      </c>
      <c r="AC49" s="67">
        <f>[2]April!V28</f>
        <v>0</v>
      </c>
      <c r="AD49" s="67">
        <f>[2]April!W28</f>
        <v>0</v>
      </c>
      <c r="AE49" s="83">
        <f>[2]April!X28</f>
        <v>45.849999999999987</v>
      </c>
      <c r="AF49" s="104">
        <f>[2]April!Y28</f>
        <v>0</v>
      </c>
      <c r="AG49" s="93"/>
    </row>
    <row r="50" spans="1:37">
      <c r="A50" s="122"/>
      <c r="B50" s="11" t="s">
        <v>10</v>
      </c>
      <c r="C50" s="12">
        <f t="shared" si="2"/>
        <v>41751</v>
      </c>
      <c r="D50" s="100">
        <f>[2]April!C29</f>
        <v>1679.4679999999998</v>
      </c>
      <c r="E50" s="67">
        <f>[2]April!D29</f>
        <v>5.7679999999999998</v>
      </c>
      <c r="F50" s="67">
        <f>[2]April!E29</f>
        <v>1439.7914999999994</v>
      </c>
      <c r="G50" s="101"/>
      <c r="H50" s="79"/>
      <c r="I50" s="93"/>
      <c r="J50" s="5"/>
      <c r="K50" s="122"/>
      <c r="L50" s="11" t="str">
        <f t="shared" si="0"/>
        <v>Tuesday</v>
      </c>
      <c r="M50" s="12">
        <f t="shared" si="0"/>
        <v>41751</v>
      </c>
      <c r="N50" s="67">
        <f>[2]April!L29</f>
        <v>5.6</v>
      </c>
      <c r="O50" s="67">
        <f>[2]April!M29</f>
        <v>3.2479999999999998</v>
      </c>
      <c r="P50" s="79">
        <f>[2]April!N29</f>
        <v>4.2804999999999991</v>
      </c>
      <c r="Q50" s="83"/>
      <c r="R50" s="83"/>
      <c r="S50" s="83"/>
      <c r="T50" s="131"/>
      <c r="U50" s="83"/>
      <c r="V50" s="122"/>
      <c r="W50" s="11" t="str">
        <f t="shared" si="1"/>
        <v>Tuesday</v>
      </c>
      <c r="X50" s="37">
        <f t="shared" si="1"/>
        <v>41751</v>
      </c>
      <c r="Y50" s="141">
        <f>[2]April!R29</f>
        <v>7.93</v>
      </c>
      <c r="Z50" s="139">
        <f>[2]April!S29</f>
        <v>7</v>
      </c>
      <c r="AA50" s="140">
        <f>[2]April!T29</f>
        <v>7.6120000000000001</v>
      </c>
      <c r="AB50" s="71">
        <f>[2]April!U29</f>
        <v>0</v>
      </c>
      <c r="AC50" s="67">
        <f>[2]April!V29</f>
        <v>0</v>
      </c>
      <c r="AD50" s="67">
        <f>[2]April!W29</f>
        <v>0</v>
      </c>
      <c r="AE50" s="83">
        <f>[2]April!X29</f>
        <v>48.767000000000003</v>
      </c>
      <c r="AF50" s="104">
        <f>[2]April!Y29</f>
        <v>0</v>
      </c>
      <c r="AG50" s="93"/>
    </row>
    <row r="51" spans="1:37">
      <c r="A51" s="122"/>
      <c r="B51" s="11" t="s">
        <v>4</v>
      </c>
      <c r="C51" s="12">
        <f t="shared" si="2"/>
        <v>41752</v>
      </c>
      <c r="D51" s="100">
        <f>[2]April!C30</f>
        <v>578.03199999999993</v>
      </c>
      <c r="E51" s="67">
        <f>[2]April!D30</f>
        <v>0</v>
      </c>
      <c r="F51" s="67">
        <f>[2]April!E30</f>
        <v>25.146333333333331</v>
      </c>
      <c r="G51" s="101"/>
      <c r="H51" s="79"/>
      <c r="I51" s="93"/>
      <c r="J51" s="5"/>
      <c r="K51" s="122"/>
      <c r="L51" s="11" t="str">
        <f t="shared" si="0"/>
        <v>Wednesday</v>
      </c>
      <c r="M51" s="12">
        <f t="shared" si="0"/>
        <v>41752</v>
      </c>
      <c r="N51" s="67">
        <f>[2]April!L30</f>
        <v>5.6</v>
      </c>
      <c r="O51" s="67">
        <f>[2]April!M30</f>
        <v>2.2399999999999998</v>
      </c>
      <c r="P51" s="79">
        <f>[2]April!N30</f>
        <v>3.6703333333333323</v>
      </c>
      <c r="Q51" s="83"/>
      <c r="R51" s="83"/>
      <c r="S51" s="83"/>
      <c r="T51" s="131"/>
      <c r="U51" s="83"/>
      <c r="V51" s="122"/>
      <c r="W51" s="11" t="str">
        <f t="shared" si="1"/>
        <v>Wednesday</v>
      </c>
      <c r="X51" s="37">
        <f t="shared" si="1"/>
        <v>41752</v>
      </c>
      <c r="Y51" s="141">
        <f>[2]April!R30</f>
        <v>8.08</v>
      </c>
      <c r="Z51" s="139">
        <f>[2]April!S30</f>
        <v>7.51</v>
      </c>
      <c r="AA51" s="140">
        <f>[2]April!T30</f>
        <v>7.7966666666666669</v>
      </c>
      <c r="AB51" s="71">
        <f>[2]April!U30</f>
        <v>0</v>
      </c>
      <c r="AC51" s="67">
        <f>[2]April!V30</f>
        <v>0</v>
      </c>
      <c r="AD51" s="67">
        <f>[2]April!W30</f>
        <v>0</v>
      </c>
      <c r="AE51" s="83">
        <f>[2]April!X30</f>
        <v>39.843000000000004</v>
      </c>
      <c r="AF51" s="104">
        <f>[2]April!Y30</f>
        <v>0</v>
      </c>
      <c r="AG51" s="93"/>
    </row>
    <row r="52" spans="1:37">
      <c r="A52" s="122"/>
      <c r="B52" s="11" t="s">
        <v>5</v>
      </c>
      <c r="C52" s="12">
        <f t="shared" si="2"/>
        <v>41753</v>
      </c>
      <c r="D52" s="100">
        <f>[2]April!C31</f>
        <v>1880.5639999999999</v>
      </c>
      <c r="E52" s="67">
        <f>[2]April!D31</f>
        <v>831.59999999999991</v>
      </c>
      <c r="F52" s="67">
        <f>[2]April!E31</f>
        <v>1510.2231666666664</v>
      </c>
      <c r="G52" s="101"/>
      <c r="H52" s="134"/>
      <c r="I52" s="93"/>
      <c r="J52" s="5"/>
      <c r="K52" s="122"/>
      <c r="L52" s="11" t="str">
        <f t="shared" si="0"/>
        <v>Thursday</v>
      </c>
      <c r="M52" s="12">
        <f t="shared" si="0"/>
        <v>41753</v>
      </c>
      <c r="N52" s="67">
        <f>[2]April!L31</f>
        <v>5.992</v>
      </c>
      <c r="O52" s="67">
        <f>[2]April!M31</f>
        <v>2.8</v>
      </c>
      <c r="P52" s="79">
        <f>[2]April!N31</f>
        <v>3.6621666666666663</v>
      </c>
      <c r="Q52" s="83"/>
      <c r="R52" s="83"/>
      <c r="S52" s="83"/>
      <c r="T52" s="131"/>
      <c r="U52" s="83"/>
      <c r="V52" s="122"/>
      <c r="W52" s="11" t="str">
        <f t="shared" si="1"/>
        <v>Thursday</v>
      </c>
      <c r="X52" s="37">
        <f t="shared" si="1"/>
        <v>41753</v>
      </c>
      <c r="Y52" s="141" t="str">
        <f>[2]April!R31</f>
        <v/>
      </c>
      <c r="Z52" s="139" t="str">
        <f>[2]April!S31</f>
        <v/>
      </c>
      <c r="AA52" s="140" t="str">
        <f>[2]April!T31</f>
        <v/>
      </c>
      <c r="AB52" s="71" t="str">
        <f>[2]April!U31</f>
        <v/>
      </c>
      <c r="AC52" s="67" t="str">
        <f>[2]April!V31</f>
        <v/>
      </c>
      <c r="AD52" s="67" t="str">
        <f>[2]April!W31</f>
        <v/>
      </c>
      <c r="AE52" s="83" t="str">
        <f>[2]April!X31</f>
        <v/>
      </c>
      <c r="AF52" s="104">
        <f>[2]April!Y31</f>
        <v>129</v>
      </c>
      <c r="AG52" s="93"/>
    </row>
    <row r="53" spans="1:37">
      <c r="A53" s="122"/>
      <c r="B53" s="11" t="s">
        <v>6</v>
      </c>
      <c r="C53" s="12">
        <f t="shared" si="2"/>
        <v>41754</v>
      </c>
      <c r="D53" s="100">
        <f>[2]April!C32</f>
        <v>1650.6</v>
      </c>
      <c r="E53" s="67">
        <f>[2]April!D32</f>
        <v>0</v>
      </c>
      <c r="F53" s="67">
        <f>[2]April!E32</f>
        <v>1031.9749999999997</v>
      </c>
      <c r="G53" s="101"/>
      <c r="H53" s="79"/>
      <c r="I53" s="93"/>
      <c r="J53" s="5"/>
      <c r="K53" s="122"/>
      <c r="L53" s="11" t="str">
        <f t="shared" si="0"/>
        <v>Friday</v>
      </c>
      <c r="M53" s="12">
        <f t="shared" si="0"/>
        <v>41754</v>
      </c>
      <c r="N53" s="67">
        <f>[2]April!L32</f>
        <v>4.5639999999999992</v>
      </c>
      <c r="O53" s="67">
        <f>[2]April!M32</f>
        <v>1.3159999999999998</v>
      </c>
      <c r="P53" s="79">
        <f>[2]April!N32</f>
        <v>2.7148333333333325</v>
      </c>
      <c r="Q53" s="83"/>
      <c r="R53" s="83"/>
      <c r="S53" s="83"/>
      <c r="T53" s="131"/>
      <c r="U53" s="83"/>
      <c r="V53" s="122"/>
      <c r="W53" s="11" t="str">
        <f t="shared" si="1"/>
        <v>Friday</v>
      </c>
      <c r="X53" s="37">
        <f t="shared" si="1"/>
        <v>41754</v>
      </c>
      <c r="Y53" s="141">
        <f>[2]April!R32</f>
        <v>8.09</v>
      </c>
      <c r="Z53" s="139">
        <f>[2]April!S32</f>
        <v>7.06</v>
      </c>
      <c r="AA53" s="140">
        <f>[2]April!T32</f>
        <v>7.4857142857142867</v>
      </c>
      <c r="AB53" s="71">
        <f>[2]April!U32</f>
        <v>0</v>
      </c>
      <c r="AC53" s="67">
        <f>[2]April!V32</f>
        <v>0</v>
      </c>
      <c r="AD53" s="67">
        <f>[2]April!W32</f>
        <v>0</v>
      </c>
      <c r="AE53" s="83">
        <f>[2]April!X32</f>
        <v>47.878999999999998</v>
      </c>
      <c r="AF53" s="104">
        <f>[2]April!Y32</f>
        <v>0</v>
      </c>
      <c r="AG53" s="93"/>
    </row>
    <row r="54" spans="1:37">
      <c r="A54" s="122"/>
      <c r="B54" s="11" t="s">
        <v>7</v>
      </c>
      <c r="C54" s="12">
        <f t="shared" si="2"/>
        <v>41755</v>
      </c>
      <c r="D54" s="100">
        <f>[2]April!C33</f>
        <v>1896.3</v>
      </c>
      <c r="E54" s="67">
        <f>[2]April!D33</f>
        <v>1512.7839999999999</v>
      </c>
      <c r="F54" s="67">
        <f>[2]April!E33</f>
        <v>1724.0451666666668</v>
      </c>
      <c r="G54" s="101"/>
      <c r="H54" s="79"/>
      <c r="I54" s="93"/>
      <c r="J54" s="5"/>
      <c r="K54" s="122"/>
      <c r="L54" s="11" t="str">
        <f t="shared" si="0"/>
        <v>Saturday</v>
      </c>
      <c r="M54" s="12">
        <f t="shared" si="0"/>
        <v>41755</v>
      </c>
      <c r="N54" s="67">
        <f>[2]April!L33</f>
        <v>4.6759999999999993</v>
      </c>
      <c r="O54" s="67">
        <f>[2]April!M33</f>
        <v>1.6519999999999999</v>
      </c>
      <c r="P54" s="79">
        <f>[2]April!N33</f>
        <v>2.5409999999999995</v>
      </c>
      <c r="Q54" s="83"/>
      <c r="R54" s="83"/>
      <c r="S54" s="83"/>
      <c r="T54" s="131"/>
      <c r="U54" s="83"/>
      <c r="V54" s="122"/>
      <c r="W54" s="11" t="str">
        <f t="shared" si="1"/>
        <v>Saturday</v>
      </c>
      <c r="X54" s="37">
        <f t="shared" si="1"/>
        <v>41755</v>
      </c>
      <c r="Y54" s="141">
        <f>[2]April!R33</f>
        <v>7.7</v>
      </c>
      <c r="Z54" s="139">
        <f>[2]April!S33</f>
        <v>7.09</v>
      </c>
      <c r="AA54" s="140">
        <f>[2]April!T33</f>
        <v>7.3725000000000005</v>
      </c>
      <c r="AB54" s="71">
        <f>[2]April!U33</f>
        <v>0</v>
      </c>
      <c r="AC54" s="67">
        <f>[2]April!V33</f>
        <v>0</v>
      </c>
      <c r="AD54" s="67">
        <f>[2]April!W33</f>
        <v>0</v>
      </c>
      <c r="AE54" s="83">
        <f>[2]April!X33</f>
        <v>41.56</v>
      </c>
      <c r="AF54" s="104">
        <f>[2]April!Y33</f>
        <v>0</v>
      </c>
      <c r="AG54" s="93"/>
    </row>
    <row r="55" spans="1:37">
      <c r="A55" s="122"/>
      <c r="B55" s="11" t="s">
        <v>8</v>
      </c>
      <c r="C55" s="12">
        <f t="shared" si="2"/>
        <v>41756</v>
      </c>
      <c r="D55" s="100">
        <f>[2]April!C34</f>
        <v>1801.0159999999998</v>
      </c>
      <c r="E55" s="67">
        <f>[2]April!D34</f>
        <v>1532.2159999999999</v>
      </c>
      <c r="F55" s="67">
        <f>[2]April!E34</f>
        <v>1676.7414999999999</v>
      </c>
      <c r="G55" s="101"/>
      <c r="H55" s="79"/>
      <c r="I55" s="93"/>
      <c r="J55" s="5"/>
      <c r="K55" s="122"/>
      <c r="L55" s="11" t="str">
        <f t="shared" si="0"/>
        <v>Sunday</v>
      </c>
      <c r="M55" s="12">
        <f t="shared" si="0"/>
        <v>41756</v>
      </c>
      <c r="N55" s="67">
        <f>[2]April!L34</f>
        <v>4.8999999999999995</v>
      </c>
      <c r="O55" s="67">
        <f>[2]April!M34</f>
        <v>0.16799999999999998</v>
      </c>
      <c r="P55" s="79">
        <f>[2]April!N34</f>
        <v>2.0766666666666667</v>
      </c>
      <c r="Q55" s="83"/>
      <c r="R55" s="83"/>
      <c r="S55" s="83"/>
      <c r="T55" s="131"/>
      <c r="U55" s="83"/>
      <c r="V55" s="122"/>
      <c r="W55" s="11" t="str">
        <f t="shared" si="1"/>
        <v>Sunday</v>
      </c>
      <c r="X55" s="37">
        <f t="shared" si="1"/>
        <v>41756</v>
      </c>
      <c r="Y55" s="141">
        <f>[2]April!R34</f>
        <v>8.24</v>
      </c>
      <c r="Z55" s="139">
        <f>[2]April!S34</f>
        <v>6.89</v>
      </c>
      <c r="AA55" s="140">
        <f>[2]April!T34</f>
        <v>7.7690909090909086</v>
      </c>
      <c r="AB55" s="71">
        <f>[2]April!U34</f>
        <v>0</v>
      </c>
      <c r="AC55" s="67">
        <f>[2]April!V34</f>
        <v>0</v>
      </c>
      <c r="AD55" s="67">
        <f>[2]April!W34</f>
        <v>0</v>
      </c>
      <c r="AE55" s="83">
        <f>[2]April!X34</f>
        <v>39.639999999999993</v>
      </c>
      <c r="AF55" s="104">
        <f>[2]April!Y34</f>
        <v>0</v>
      </c>
      <c r="AG55" s="93"/>
    </row>
    <row r="56" spans="1:37">
      <c r="A56" s="122"/>
      <c r="B56" s="11" t="s">
        <v>9</v>
      </c>
      <c r="C56" s="12">
        <f t="shared" si="2"/>
        <v>41757</v>
      </c>
      <c r="D56" s="100">
        <f>[2]April!C35</f>
        <v>1854.3</v>
      </c>
      <c r="E56" s="67">
        <f>[2]April!D35</f>
        <v>1649.0320000000002</v>
      </c>
      <c r="F56" s="67">
        <f>[2]April!E35</f>
        <v>1766.5141666666666</v>
      </c>
      <c r="G56" s="101"/>
      <c r="H56" s="79"/>
      <c r="I56" s="93"/>
      <c r="J56" s="5"/>
      <c r="K56" s="122"/>
      <c r="L56" s="11" t="str">
        <f t="shared" si="0"/>
        <v>Monday</v>
      </c>
      <c r="M56" s="12">
        <f t="shared" si="0"/>
        <v>41757</v>
      </c>
      <c r="N56" s="67">
        <f>[2]April!L35</f>
        <v>2.1559999999999997</v>
      </c>
      <c r="O56" s="67">
        <f>[2]April!M35</f>
        <v>0.13999999999999999</v>
      </c>
      <c r="P56" s="79">
        <f>[2]April!N35</f>
        <v>0.80149999999999999</v>
      </c>
      <c r="Q56" s="83"/>
      <c r="R56" s="83"/>
      <c r="S56" s="83"/>
      <c r="T56" s="131"/>
      <c r="U56" s="83"/>
      <c r="V56" s="122"/>
      <c r="W56" s="11" t="str">
        <f t="shared" si="1"/>
        <v>Monday</v>
      </c>
      <c r="X56" s="37">
        <f t="shared" si="1"/>
        <v>41757</v>
      </c>
      <c r="Y56" s="141">
        <f>[2]April!R35</f>
        <v>8.2899999999999991</v>
      </c>
      <c r="Z56" s="139">
        <f>[2]April!S35</f>
        <v>6.82</v>
      </c>
      <c r="AA56" s="140">
        <f>[2]April!T35</f>
        <v>7.4670833333333348</v>
      </c>
      <c r="AB56" s="71">
        <f>[2]April!U35</f>
        <v>0</v>
      </c>
      <c r="AC56" s="67">
        <f>[2]April!V35</f>
        <v>0</v>
      </c>
      <c r="AD56" s="67">
        <f>[2]April!W35</f>
        <v>0</v>
      </c>
      <c r="AE56" s="83">
        <f>[2]April!X35</f>
        <v>55.54</v>
      </c>
      <c r="AF56" s="104">
        <f>[2]April!Y35</f>
        <v>0</v>
      </c>
      <c r="AG56" s="93"/>
    </row>
    <row r="57" spans="1:37">
      <c r="A57" s="122"/>
      <c r="B57" s="11" t="s">
        <v>10</v>
      </c>
      <c r="C57" s="12">
        <f t="shared" si="2"/>
        <v>41758</v>
      </c>
      <c r="D57" s="100">
        <f>[2]April!C36</f>
        <v>2043.3</v>
      </c>
      <c r="E57" s="67">
        <f>[2]April!D36</f>
        <v>1687.8679999999997</v>
      </c>
      <c r="F57" s="67">
        <f>[2]April!E36</f>
        <v>1806.7758333333331</v>
      </c>
      <c r="G57" s="101"/>
      <c r="H57" s="79"/>
      <c r="I57" s="93"/>
      <c r="J57" s="5"/>
      <c r="K57" s="122"/>
      <c r="L57" s="11" t="str">
        <f t="shared" si="0"/>
        <v>Tuesday</v>
      </c>
      <c r="M57" s="12">
        <f t="shared" si="0"/>
        <v>41758</v>
      </c>
      <c r="N57" s="67">
        <f>[2]April!L36</f>
        <v>8.5679999999999996</v>
      </c>
      <c r="O57" s="67">
        <f>[2]April!M36</f>
        <v>0</v>
      </c>
      <c r="P57" s="79">
        <f>[2]April!N36</f>
        <v>2.2189999999999999</v>
      </c>
      <c r="Q57" s="83"/>
      <c r="R57" s="83"/>
      <c r="S57" s="83"/>
      <c r="T57" s="131"/>
      <c r="U57" s="83"/>
      <c r="V57" s="122"/>
      <c r="W57" s="11" t="str">
        <f t="shared" si="1"/>
        <v>Tuesday</v>
      </c>
      <c r="X57" s="37">
        <f t="shared" si="1"/>
        <v>41758</v>
      </c>
      <c r="Y57" s="141">
        <f>[2]April!R36</f>
        <v>8.2200000000000006</v>
      </c>
      <c r="Z57" s="139">
        <f>[2]April!S36</f>
        <v>6.89</v>
      </c>
      <c r="AA57" s="140">
        <f>[2]April!T36</f>
        <v>7.4208333333333343</v>
      </c>
      <c r="AB57" s="71">
        <f>[2]April!U36</f>
        <v>0</v>
      </c>
      <c r="AC57" s="67">
        <f>[2]April!V36</f>
        <v>0</v>
      </c>
      <c r="AD57" s="67">
        <f>[2]April!W36</f>
        <v>0</v>
      </c>
      <c r="AE57" s="83">
        <f>[2]April!X36</f>
        <v>53.083000000000006</v>
      </c>
      <c r="AF57" s="104">
        <f>[2]April!Y36</f>
        <v>0</v>
      </c>
      <c r="AG57" s="93"/>
    </row>
    <row r="58" spans="1:37">
      <c r="A58" s="122"/>
      <c r="B58" s="11" t="s">
        <v>4</v>
      </c>
      <c r="C58" s="12">
        <f t="shared" si="2"/>
        <v>41759</v>
      </c>
      <c r="D58" s="100">
        <f>[2]April!C37</f>
        <v>1961.3999999999999</v>
      </c>
      <c r="E58" s="67">
        <f>[2]April!D37</f>
        <v>1634.5839999999998</v>
      </c>
      <c r="F58" s="67">
        <f>[2]April!E37</f>
        <v>1845.0914999999998</v>
      </c>
      <c r="G58" s="101"/>
      <c r="H58" s="79"/>
      <c r="I58" s="93"/>
      <c r="J58" s="5"/>
      <c r="K58" s="122"/>
      <c r="L58" s="11" t="str">
        <f t="shared" si="0"/>
        <v>Wednesday</v>
      </c>
      <c r="M58" s="12">
        <f t="shared" si="0"/>
        <v>41759</v>
      </c>
      <c r="N58" s="67">
        <f>[2]April!L37</f>
        <v>7.4759999999999991</v>
      </c>
      <c r="O58" s="67">
        <f>[2]April!M37</f>
        <v>1.26</v>
      </c>
      <c r="P58" s="79">
        <f>[2]April!N37</f>
        <v>4.065833333333333</v>
      </c>
      <c r="Q58" s="83"/>
      <c r="R58" s="83"/>
      <c r="S58" s="83"/>
      <c r="T58" s="131"/>
      <c r="U58" s="83"/>
      <c r="V58" s="122"/>
      <c r="W58" s="11" t="str">
        <f t="shared" si="1"/>
        <v>Wednesday</v>
      </c>
      <c r="X58" s="37">
        <f t="shared" si="1"/>
        <v>41759</v>
      </c>
      <c r="Y58" s="141">
        <f>[2]April!R37</f>
        <v>7.98</v>
      </c>
      <c r="Z58" s="139">
        <f>[2]April!S37</f>
        <v>6.83</v>
      </c>
      <c r="AA58" s="140">
        <f>[2]April!T37</f>
        <v>7.4388888888888891</v>
      </c>
      <c r="AB58" s="71">
        <f>[2]April!U37</f>
        <v>0</v>
      </c>
      <c r="AC58" s="67">
        <f>[2]April!V37</f>
        <v>0</v>
      </c>
      <c r="AD58" s="67">
        <f>[2]April!W37</f>
        <v>0</v>
      </c>
      <c r="AE58" s="83">
        <f>[2]April!X37</f>
        <v>50.457000000000001</v>
      </c>
      <c r="AF58" s="104">
        <f>[2]April!Y37</f>
        <v>4</v>
      </c>
      <c r="AG58" s="93"/>
    </row>
    <row r="59" spans="1:37" ht="15" thickBot="1">
      <c r="A59" s="122"/>
      <c r="B59" s="13"/>
      <c r="C59" s="14"/>
      <c r="D59" s="135"/>
      <c r="E59" s="77"/>
      <c r="F59" s="78"/>
      <c r="G59" s="102"/>
      <c r="H59" s="80"/>
      <c r="I59" s="93"/>
      <c r="J59" s="5"/>
      <c r="K59" s="122"/>
      <c r="L59" s="13"/>
      <c r="M59" s="14"/>
      <c r="N59" s="77"/>
      <c r="O59" s="77"/>
      <c r="P59" s="80"/>
      <c r="Q59" s="83"/>
      <c r="R59" s="83"/>
      <c r="S59" s="83"/>
      <c r="T59" s="131"/>
      <c r="U59" s="83"/>
      <c r="V59" s="122"/>
      <c r="W59" s="13"/>
      <c r="X59" s="59"/>
      <c r="Y59" s="142"/>
      <c r="Z59" s="143"/>
      <c r="AA59" s="144"/>
      <c r="AB59" s="84"/>
      <c r="AC59" s="77"/>
      <c r="AD59" s="77"/>
      <c r="AE59" s="78"/>
      <c r="AF59" s="105"/>
      <c r="AG59" s="93"/>
    </row>
    <row r="60" spans="1:37" ht="15.6" thickTop="1" thickBot="1">
      <c r="A60" s="122"/>
      <c r="B60" s="15" t="s">
        <v>11</v>
      </c>
      <c r="C60" s="16"/>
      <c r="D60" s="68">
        <f>[2]April!C39</f>
        <v>2043.3</v>
      </c>
      <c r="E60" s="68">
        <f>[2]April!D39</f>
        <v>0</v>
      </c>
      <c r="F60" s="68">
        <f>[2]April!E39</f>
        <v>1269.2041055555555</v>
      </c>
      <c r="G60" s="103"/>
      <c r="H60" s="86"/>
      <c r="I60" s="93"/>
      <c r="J60" s="5"/>
      <c r="K60" s="122"/>
      <c r="L60" s="15" t="s">
        <v>11</v>
      </c>
      <c r="M60" s="16"/>
      <c r="N60" s="81">
        <f>[2]April!L39</f>
        <v>11.032</v>
      </c>
      <c r="O60" s="81">
        <f>[2]April!M39</f>
        <v>0</v>
      </c>
      <c r="P60" s="82">
        <f>[2]April!N39</f>
        <v>3.7556944444444436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[2]April!R39</f>
        <v>8.31</v>
      </c>
      <c r="Z60" s="146">
        <f>[2]April!S39</f>
        <v>6.72</v>
      </c>
      <c r="AA60" s="147">
        <f>[2]April!T39</f>
        <v>7.5876414300990902</v>
      </c>
      <c r="AB60" s="74">
        <f>[2]April!U39</f>
        <v>0</v>
      </c>
      <c r="AC60" s="68">
        <f>[2]April!V39</f>
        <v>0</v>
      </c>
      <c r="AD60" s="68">
        <f>[2]April!W39</f>
        <v>0</v>
      </c>
      <c r="AE60" s="85">
        <f>[2]April!X39</f>
        <v>1620.25</v>
      </c>
      <c r="AF60" s="106">
        <f>[2]April!Y39</f>
        <v>199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72" priority="28" operator="between">
      <formula>2800</formula>
      <formula>5000</formula>
    </cfRule>
  </conditionalFormatting>
  <conditionalFormatting sqref="N29:N58">
    <cfRule type="cellIs" dxfId="171" priority="27" operator="between">
      <formula>560</formula>
      <formula>5000</formula>
    </cfRule>
  </conditionalFormatting>
  <conditionalFormatting sqref="D29:D58">
    <cfRule type="cellIs" dxfId="170" priority="26" operator="between">
      <formula>2800</formula>
      <formula>5000</formula>
    </cfRule>
  </conditionalFormatting>
  <conditionalFormatting sqref="D59">
    <cfRule type="cellIs" dxfId="169" priority="25" operator="between">
      <formula>2800</formula>
      <formula>5000</formula>
    </cfRule>
  </conditionalFormatting>
  <conditionalFormatting sqref="N29:N58">
    <cfRule type="cellIs" dxfId="168" priority="24" operator="between">
      <formula>560</formula>
      <formula>5000</formula>
    </cfRule>
  </conditionalFormatting>
  <conditionalFormatting sqref="N59">
    <cfRule type="cellIs" dxfId="167" priority="23" operator="between">
      <formula>560</formula>
      <formula>5000</formula>
    </cfRule>
  </conditionalFormatting>
  <conditionalFormatting sqref="Z29:Z58">
    <cfRule type="cellIs" dxfId="166" priority="22" operator="between">
      <formula>1</formula>
      <formula>6.49</formula>
    </cfRule>
  </conditionalFormatting>
  <conditionalFormatting sqref="Y29:Y58">
    <cfRule type="cellIs" dxfId="165" priority="21" operator="between">
      <formula>8.51</formula>
      <formula>14</formula>
    </cfRule>
  </conditionalFormatting>
  <conditionalFormatting sqref="AB29:AB59">
    <cfRule type="cellIs" dxfId="164" priority="20" operator="between">
      <formula>41</formula>
      <formula>200</formula>
    </cfRule>
  </conditionalFormatting>
  <conditionalFormatting sqref="Z59">
    <cfRule type="cellIs" dxfId="163" priority="19" operator="between">
      <formula>1</formula>
      <formula>6.49</formula>
    </cfRule>
  </conditionalFormatting>
  <conditionalFormatting sqref="Y59">
    <cfRule type="cellIs" dxfId="162" priority="18" operator="between">
      <formula>8.51</formula>
      <formula>14</formula>
    </cfRule>
  </conditionalFormatting>
  <conditionalFormatting sqref="AE29:AE59">
    <cfRule type="cellIs" dxfId="161" priority="17" operator="between">
      <formula>1001</formula>
      <formula>2000</formula>
    </cfRule>
  </conditionalFormatting>
  <conditionalFormatting sqref="D59">
    <cfRule type="cellIs" dxfId="160" priority="16" operator="between">
      <formula>2800</formula>
      <formula>5000</formula>
    </cfRule>
  </conditionalFormatting>
  <conditionalFormatting sqref="D59">
    <cfRule type="cellIs" dxfId="159" priority="15" operator="between">
      <formula>2800</formula>
      <formula>5000</formula>
    </cfRule>
  </conditionalFormatting>
  <conditionalFormatting sqref="D59">
    <cfRule type="cellIs" dxfId="158" priority="14" operator="between">
      <formula>2800</formula>
      <formula>5000</formula>
    </cfRule>
  </conditionalFormatting>
  <conditionalFormatting sqref="N59">
    <cfRule type="cellIs" dxfId="157" priority="13" operator="between">
      <formula>560</formula>
      <formula>5000</formula>
    </cfRule>
  </conditionalFormatting>
  <conditionalFormatting sqref="Z59">
    <cfRule type="cellIs" dxfId="156" priority="12" operator="between">
      <formula>1</formula>
      <formula>6.49</formula>
    </cfRule>
  </conditionalFormatting>
  <conditionalFormatting sqref="Y59">
    <cfRule type="cellIs" dxfId="155" priority="11" operator="between">
      <formula>8.51</formula>
      <formula>14</formula>
    </cfRule>
  </conditionalFormatting>
  <conditionalFormatting sqref="AB59">
    <cfRule type="cellIs" dxfId="154" priority="10" operator="between">
      <formula>41</formula>
      <formula>200</formula>
    </cfRule>
  </conditionalFormatting>
  <conditionalFormatting sqref="Z59">
    <cfRule type="cellIs" dxfId="153" priority="9" operator="between">
      <formula>1</formula>
      <formula>6.49</formula>
    </cfRule>
  </conditionalFormatting>
  <conditionalFormatting sqref="Y59">
    <cfRule type="cellIs" dxfId="152" priority="8" operator="between">
      <formula>8.51</formula>
      <formula>14</formula>
    </cfRule>
  </conditionalFormatting>
  <conditionalFormatting sqref="AE59">
    <cfRule type="cellIs" dxfId="151" priority="7" operator="between">
      <formula>1001</formula>
      <formula>2000</formula>
    </cfRule>
  </conditionalFormatting>
  <conditionalFormatting sqref="D59">
    <cfRule type="cellIs" dxfId="150" priority="6" operator="between">
      <formula>2800</formula>
      <formula>5000</formula>
    </cfRule>
  </conditionalFormatting>
  <conditionalFormatting sqref="N59">
    <cfRule type="cellIs" dxfId="149" priority="5" operator="between">
      <formula>560</formula>
      <formula>5000</formula>
    </cfRule>
  </conditionalFormatting>
  <conditionalFormatting sqref="AB59">
    <cfRule type="cellIs" dxfId="148" priority="4" operator="between">
      <formula>41</formula>
      <formula>200</formula>
    </cfRule>
  </conditionalFormatting>
  <conditionalFormatting sqref="Z59">
    <cfRule type="cellIs" dxfId="147" priority="3" operator="between">
      <formula>1</formula>
      <formula>6.49</formula>
    </cfRule>
  </conditionalFormatting>
  <conditionalFormatting sqref="Y59">
    <cfRule type="cellIs" dxfId="146" priority="2" operator="between">
      <formula>8.51</formula>
      <formula>14</formula>
    </cfRule>
  </conditionalFormatting>
  <conditionalFormatting sqref="AE59">
    <cfRule type="cellIs" dxfId="145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2" workbookViewId="0">
      <selection activeCell="AF29" sqref="AF29:AF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41699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41699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41699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1" t="s">
        <v>7</v>
      </c>
      <c r="C29" s="12">
        <v>41699</v>
      </c>
      <c r="D29" s="100">
        <f>[2]March!C8</f>
        <v>1561.8679999999997</v>
      </c>
      <c r="E29" s="67">
        <f>[2]March!D8</f>
        <v>550.452</v>
      </c>
      <c r="F29" s="67">
        <f>[2]March!E8</f>
        <v>1286.4261666666669</v>
      </c>
      <c r="G29" s="101"/>
      <c r="H29" s="79"/>
      <c r="I29" s="93"/>
      <c r="J29" s="5"/>
      <c r="K29" s="122"/>
      <c r="L29" s="11" t="str">
        <f>B29</f>
        <v>Saturday</v>
      </c>
      <c r="M29" s="12">
        <f>C29</f>
        <v>41699</v>
      </c>
      <c r="N29" s="67">
        <f>[2]March!L8</f>
        <v>4.1159999999999997</v>
      </c>
      <c r="O29" s="67">
        <f>[2]March!M8</f>
        <v>1.008</v>
      </c>
      <c r="P29" s="79">
        <f>[2]March!N8</f>
        <v>2.2995000000000001</v>
      </c>
      <c r="Q29" s="83"/>
      <c r="R29" s="83"/>
      <c r="S29" s="83"/>
      <c r="T29" s="131"/>
      <c r="U29" s="83"/>
      <c r="V29" s="122"/>
      <c r="W29" s="11" t="str">
        <f>B29</f>
        <v>Saturday</v>
      </c>
      <c r="X29" s="37">
        <f>C29</f>
        <v>41699</v>
      </c>
      <c r="Y29" s="141">
        <f>[2]March!R8</f>
        <v>8.3000000000000007</v>
      </c>
      <c r="Z29" s="139">
        <f>[2]March!S8</f>
        <v>6.97</v>
      </c>
      <c r="AA29" s="140">
        <f>[2]March!T8</f>
        <v>7.9427272727272742</v>
      </c>
      <c r="AB29" s="71">
        <f>[2]March!U8</f>
        <v>0</v>
      </c>
      <c r="AC29" s="67">
        <f>[2]March!V8</f>
        <v>0</v>
      </c>
      <c r="AD29" s="67">
        <f>[2]March!W8</f>
        <v>0</v>
      </c>
      <c r="AE29" s="83">
        <f>[2]March!X8</f>
        <v>218.85999999999996</v>
      </c>
      <c r="AF29" s="176">
        <f>[2]March!Y8</f>
        <v>49</v>
      </c>
      <c r="AG29" s="93"/>
    </row>
    <row r="30" spans="1:33">
      <c r="A30" s="122"/>
      <c r="B30" s="11" t="s">
        <v>8</v>
      </c>
      <c r="C30" s="12">
        <f>C29+1</f>
        <v>41700</v>
      </c>
      <c r="D30" s="100">
        <f>[2]March!C9</f>
        <v>1633.2679999999998</v>
      </c>
      <c r="E30" s="67">
        <f>[2]March!D9</f>
        <v>1350.048</v>
      </c>
      <c r="F30" s="67">
        <f>[2]March!E9</f>
        <v>1465.6716666666666</v>
      </c>
      <c r="G30" s="101"/>
      <c r="H30" s="79"/>
      <c r="I30" s="93"/>
      <c r="J30" s="5"/>
      <c r="K30" s="122"/>
      <c r="L30" s="11" t="str">
        <f t="shared" ref="L30:M58" si="0">B30</f>
        <v>Sunday</v>
      </c>
      <c r="M30" s="12">
        <f t="shared" si="0"/>
        <v>41700</v>
      </c>
      <c r="N30" s="67">
        <f>[2]March!L9</f>
        <v>3.8919999999999995</v>
      </c>
      <c r="O30" s="67">
        <f>[2]March!M9</f>
        <v>1.26</v>
      </c>
      <c r="P30" s="79">
        <f>[2]March!N9</f>
        <v>2.5538333333333343</v>
      </c>
      <c r="Q30" s="83"/>
      <c r="R30" s="83"/>
      <c r="S30" s="83"/>
      <c r="T30" s="131"/>
      <c r="U30" s="83"/>
      <c r="V30" s="122"/>
      <c r="W30" s="11" t="str">
        <f t="shared" ref="W30:X58" si="1">B30</f>
        <v>Sunday</v>
      </c>
      <c r="X30" s="37">
        <f t="shared" si="1"/>
        <v>41700</v>
      </c>
      <c r="Y30" s="141">
        <f>[2]March!R9</f>
        <v>8.31</v>
      </c>
      <c r="Z30" s="139">
        <f>[2]March!S9</f>
        <v>7.82</v>
      </c>
      <c r="AA30" s="140">
        <f>[2]March!T9</f>
        <v>8.1653846153846157</v>
      </c>
      <c r="AB30" s="71">
        <f>[2]March!U9</f>
        <v>0</v>
      </c>
      <c r="AC30" s="67">
        <f>[2]March!V9</f>
        <v>0</v>
      </c>
      <c r="AD30" s="67">
        <f>[2]March!W9</f>
        <v>0</v>
      </c>
      <c r="AE30" s="83">
        <f>[2]March!X9</f>
        <v>80.830999999999989</v>
      </c>
      <c r="AF30" s="176">
        <f>[2]March!Y9</f>
        <v>1</v>
      </c>
      <c r="AG30" s="93"/>
    </row>
    <row r="31" spans="1:33">
      <c r="A31" s="122"/>
      <c r="B31" s="11" t="s">
        <v>9</v>
      </c>
      <c r="C31" s="12">
        <f t="shared" ref="C31:C59" si="2">C30+1</f>
        <v>41701</v>
      </c>
      <c r="D31" s="100">
        <f>[2]March!C10</f>
        <v>1546.9159999999999</v>
      </c>
      <c r="E31" s="67">
        <f>[2]March!D10</f>
        <v>1305.6679999999999</v>
      </c>
      <c r="F31" s="67">
        <f>[2]March!E10</f>
        <v>1383.2361666666666</v>
      </c>
      <c r="G31" s="101"/>
      <c r="H31" s="79"/>
      <c r="I31" s="93"/>
      <c r="J31" s="5"/>
      <c r="K31" s="122"/>
      <c r="L31" s="11" t="str">
        <f t="shared" si="0"/>
        <v>Monday</v>
      </c>
      <c r="M31" s="12">
        <f t="shared" si="0"/>
        <v>41701</v>
      </c>
      <c r="N31" s="67">
        <f>[2]March!L10</f>
        <v>4.984</v>
      </c>
      <c r="O31" s="67">
        <f>[2]March!M10</f>
        <v>1.456</v>
      </c>
      <c r="P31" s="79">
        <f>[2]March!N10</f>
        <v>2.73</v>
      </c>
      <c r="Q31" s="83"/>
      <c r="R31" s="83"/>
      <c r="S31" s="83"/>
      <c r="T31" s="131"/>
      <c r="U31" s="83"/>
      <c r="V31" s="122"/>
      <c r="W31" s="11" t="str">
        <f t="shared" si="1"/>
        <v>Monday</v>
      </c>
      <c r="X31" s="37">
        <f t="shared" si="1"/>
        <v>41701</v>
      </c>
      <c r="Y31" s="141">
        <f>[2]March!R10</f>
        <v>8.1999999999999993</v>
      </c>
      <c r="Z31" s="139">
        <f>[2]March!S10</f>
        <v>6.76</v>
      </c>
      <c r="AA31" s="140">
        <f>[2]March!T10</f>
        <v>7.5707142857142857</v>
      </c>
      <c r="AB31" s="71">
        <f>[2]March!U10</f>
        <v>0</v>
      </c>
      <c r="AC31" s="67">
        <f>[2]March!V10</f>
        <v>0</v>
      </c>
      <c r="AD31" s="67">
        <f>[2]March!W10</f>
        <v>0</v>
      </c>
      <c r="AE31" s="83">
        <f>[2]March!X10</f>
        <v>59.308999999999997</v>
      </c>
      <c r="AF31" s="176">
        <f>[2]March!Y10</f>
        <v>3</v>
      </c>
      <c r="AG31" s="93"/>
    </row>
    <row r="32" spans="1:33">
      <c r="A32" s="122"/>
      <c r="B32" s="11" t="s">
        <v>10</v>
      </c>
      <c r="C32" s="12">
        <f t="shared" si="2"/>
        <v>41702</v>
      </c>
      <c r="D32" s="100">
        <f>[2]March!C11</f>
        <v>1459.2479999999998</v>
      </c>
      <c r="E32" s="67">
        <f>[2]March!D11</f>
        <v>1327.9839999999999</v>
      </c>
      <c r="F32" s="67">
        <f>[2]March!E11</f>
        <v>1397.5838333333336</v>
      </c>
      <c r="G32" s="101"/>
      <c r="H32" s="79"/>
      <c r="I32" s="93"/>
      <c r="J32" s="5"/>
      <c r="K32" s="122"/>
      <c r="L32" s="11" t="str">
        <f t="shared" si="0"/>
        <v>Tuesday</v>
      </c>
      <c r="M32" s="12">
        <f t="shared" si="0"/>
        <v>41702</v>
      </c>
      <c r="N32" s="67">
        <f>[2]March!L11</f>
        <v>3.8919999999999995</v>
      </c>
      <c r="O32" s="67">
        <f>[2]March!M11</f>
        <v>1.7639999999999998</v>
      </c>
      <c r="P32" s="79">
        <f>[2]March!N11</f>
        <v>2.8151666666666668</v>
      </c>
      <c r="Q32" s="83"/>
      <c r="R32" s="83"/>
      <c r="S32" s="83"/>
      <c r="T32" s="131"/>
      <c r="U32" s="83"/>
      <c r="V32" s="122"/>
      <c r="W32" s="11" t="str">
        <f t="shared" si="1"/>
        <v>Tuesday</v>
      </c>
      <c r="X32" s="37">
        <f t="shared" si="1"/>
        <v>41702</v>
      </c>
      <c r="Y32" s="141">
        <f>[2]March!R11</f>
        <v>7.91</v>
      </c>
      <c r="Z32" s="139">
        <f>[2]March!S11</f>
        <v>7.22</v>
      </c>
      <c r="AA32" s="140">
        <f>[2]March!T11</f>
        <v>7.5133333333333345</v>
      </c>
      <c r="AB32" s="71">
        <f>[2]March!U11</f>
        <v>0</v>
      </c>
      <c r="AC32" s="67">
        <f>[2]March!V11</f>
        <v>0</v>
      </c>
      <c r="AD32" s="67">
        <f>[2]March!W11</f>
        <v>0</v>
      </c>
      <c r="AE32" s="83">
        <f>[2]March!X11</f>
        <v>56.524000000000001</v>
      </c>
      <c r="AF32" s="176">
        <f>[2]March!Y11</f>
        <v>0</v>
      </c>
      <c r="AG32" s="93"/>
    </row>
    <row r="33" spans="1:33">
      <c r="A33" s="122"/>
      <c r="B33" s="11" t="s">
        <v>4</v>
      </c>
      <c r="C33" s="12">
        <f t="shared" si="2"/>
        <v>41703</v>
      </c>
      <c r="D33" s="100">
        <f>[2]March!C12</f>
        <v>1866.3679999999997</v>
      </c>
      <c r="E33" s="67">
        <f>[2]March!D12</f>
        <v>1304.3519999999999</v>
      </c>
      <c r="F33" s="67">
        <f>[2]March!E12</f>
        <v>1500.5934999999999</v>
      </c>
      <c r="G33" s="101"/>
      <c r="H33" s="79"/>
      <c r="I33" s="93"/>
      <c r="J33" s="5"/>
      <c r="K33" s="122"/>
      <c r="L33" s="11" t="str">
        <f t="shared" si="0"/>
        <v>Wednesday</v>
      </c>
      <c r="M33" s="12">
        <f t="shared" si="0"/>
        <v>41703</v>
      </c>
      <c r="N33" s="67">
        <f>[2]March!L12</f>
        <v>5.5439999999999996</v>
      </c>
      <c r="O33" s="67">
        <f>[2]March!M12</f>
        <v>2.016</v>
      </c>
      <c r="P33" s="79">
        <f>[2]March!N12</f>
        <v>3.1056666666666657</v>
      </c>
      <c r="Q33" s="83"/>
      <c r="R33" s="83"/>
      <c r="S33" s="83"/>
      <c r="T33" s="131"/>
      <c r="U33" s="83"/>
      <c r="V33" s="122"/>
      <c r="W33" s="11" t="str">
        <f t="shared" si="1"/>
        <v>Wednesday</v>
      </c>
      <c r="X33" s="37">
        <f t="shared" si="1"/>
        <v>41703</v>
      </c>
      <c r="Y33" s="141">
        <f>[2]March!R12</f>
        <v>8.25</v>
      </c>
      <c r="Z33" s="139">
        <f>[2]March!S12</f>
        <v>6.82</v>
      </c>
      <c r="AA33" s="140">
        <f>[2]March!T12</f>
        <v>7.5874999999999995</v>
      </c>
      <c r="AB33" s="71">
        <f>[2]March!U12</f>
        <v>0</v>
      </c>
      <c r="AC33" s="67">
        <f>[2]March!V12</f>
        <v>0</v>
      </c>
      <c r="AD33" s="67">
        <f>[2]March!W12</f>
        <v>0</v>
      </c>
      <c r="AE33" s="83">
        <f>[2]March!X12</f>
        <v>54.557999999999993</v>
      </c>
      <c r="AF33" s="176">
        <f>[2]March!Y12</f>
        <v>5</v>
      </c>
      <c r="AG33" s="93"/>
    </row>
    <row r="34" spans="1:33">
      <c r="A34" s="122"/>
      <c r="B34" s="11" t="s">
        <v>5</v>
      </c>
      <c r="C34" s="12">
        <f t="shared" si="2"/>
        <v>41704</v>
      </c>
      <c r="D34" s="100">
        <f>[2]March!C13</f>
        <v>1870.0639999999999</v>
      </c>
      <c r="E34" s="67">
        <f>[2]March!D13</f>
        <v>1593.3679999999997</v>
      </c>
      <c r="F34" s="67">
        <f>[2]March!E13</f>
        <v>1777.9696666666664</v>
      </c>
      <c r="G34" s="101"/>
      <c r="H34" s="79"/>
      <c r="I34" s="93"/>
      <c r="J34" s="5"/>
      <c r="K34" s="122"/>
      <c r="L34" s="11" t="str">
        <f t="shared" si="0"/>
        <v>Thursday</v>
      </c>
      <c r="M34" s="12">
        <f t="shared" si="0"/>
        <v>41704</v>
      </c>
      <c r="N34" s="67">
        <f>[2]March!L13</f>
        <v>6.1319999999999997</v>
      </c>
      <c r="O34" s="67">
        <f>[2]March!M13</f>
        <v>1.6519999999999999</v>
      </c>
      <c r="P34" s="79">
        <f>[2]March!N13</f>
        <v>3.4754999999999989</v>
      </c>
      <c r="Q34" s="83"/>
      <c r="R34" s="83"/>
      <c r="S34" s="83"/>
      <c r="T34" s="131"/>
      <c r="U34" s="83"/>
      <c r="V34" s="122"/>
      <c r="W34" s="11" t="str">
        <f t="shared" si="1"/>
        <v>Thursday</v>
      </c>
      <c r="X34" s="37">
        <f t="shared" si="1"/>
        <v>41704</v>
      </c>
      <c r="Y34" s="141">
        <f>[2]March!R13</f>
        <v>7.65</v>
      </c>
      <c r="Z34" s="139">
        <f>[2]March!S13</f>
        <v>7.19</v>
      </c>
      <c r="AA34" s="140">
        <f>[2]March!T13</f>
        <v>7.371818181818182</v>
      </c>
      <c r="AB34" s="71">
        <f>[2]March!U13</f>
        <v>0</v>
      </c>
      <c r="AC34" s="67">
        <f>[2]March!V13</f>
        <v>0</v>
      </c>
      <c r="AD34" s="67">
        <f>[2]March!W13</f>
        <v>0</v>
      </c>
      <c r="AE34" s="83">
        <f>[2]March!X13</f>
        <v>52.039000000000001</v>
      </c>
      <c r="AF34" s="176">
        <f>[2]March!Y13</f>
        <v>0</v>
      </c>
      <c r="AG34" s="93"/>
    </row>
    <row r="35" spans="1:33">
      <c r="A35" s="122"/>
      <c r="B35" s="11" t="s">
        <v>6</v>
      </c>
      <c r="C35" s="12">
        <f t="shared" si="2"/>
        <v>41705</v>
      </c>
      <c r="D35" s="100">
        <f>[2]March!C14</f>
        <v>1975.8479999999997</v>
      </c>
      <c r="E35" s="67">
        <f>[2]March!D14</f>
        <v>1604.1479999999999</v>
      </c>
      <c r="F35" s="67">
        <f>[2]March!E14</f>
        <v>1806.9006666666664</v>
      </c>
      <c r="G35" s="101"/>
      <c r="H35" s="79"/>
      <c r="I35" s="93"/>
      <c r="J35" s="5"/>
      <c r="K35" s="122"/>
      <c r="L35" s="11" t="str">
        <f t="shared" si="0"/>
        <v>Friday</v>
      </c>
      <c r="M35" s="12">
        <f t="shared" si="0"/>
        <v>41705</v>
      </c>
      <c r="N35" s="67">
        <f>[2]March!L14</f>
        <v>5.9079999999999995</v>
      </c>
      <c r="O35" s="67">
        <f>[2]March!M14</f>
        <v>2.548</v>
      </c>
      <c r="P35" s="79">
        <f>[2]March!N14</f>
        <v>4.0529999999999999</v>
      </c>
      <c r="Q35" s="83"/>
      <c r="R35" s="83"/>
      <c r="S35" s="83"/>
      <c r="T35" s="131"/>
      <c r="U35" s="83"/>
      <c r="V35" s="122"/>
      <c r="W35" s="11" t="str">
        <f t="shared" si="1"/>
        <v>Friday</v>
      </c>
      <c r="X35" s="37">
        <f t="shared" si="1"/>
        <v>41705</v>
      </c>
      <c r="Y35" s="141">
        <f>[2]March!R14</f>
        <v>8.42</v>
      </c>
      <c r="Z35" s="139">
        <f>[2]March!S14</f>
        <v>7.14</v>
      </c>
      <c r="AA35" s="140">
        <f>[2]March!T14</f>
        <v>7.5418181818181829</v>
      </c>
      <c r="AB35" s="71">
        <f>[2]March!U14</f>
        <v>0</v>
      </c>
      <c r="AC35" s="67">
        <f>[2]March!V14</f>
        <v>0</v>
      </c>
      <c r="AD35" s="67">
        <f>[2]March!W14</f>
        <v>0</v>
      </c>
      <c r="AE35" s="83">
        <f>[2]March!X14</f>
        <v>44.107999999999997</v>
      </c>
      <c r="AF35" s="176">
        <f>[2]March!Y14</f>
        <v>0</v>
      </c>
      <c r="AG35" s="93"/>
    </row>
    <row r="36" spans="1:33">
      <c r="A36" s="122"/>
      <c r="B36" s="11" t="s">
        <v>7</v>
      </c>
      <c r="C36" s="12">
        <f t="shared" si="2"/>
        <v>41706</v>
      </c>
      <c r="D36" s="100">
        <f>[2]March!C15</f>
        <v>1914.4159999999999</v>
      </c>
      <c r="E36" s="67">
        <f>[2]March!D15</f>
        <v>1464.4839999999999</v>
      </c>
      <c r="F36" s="67">
        <f>[2]March!E15</f>
        <v>1750.7221666666669</v>
      </c>
      <c r="G36" s="101"/>
      <c r="H36" s="79"/>
      <c r="I36" s="93"/>
      <c r="J36" s="5"/>
      <c r="K36" s="122"/>
      <c r="L36" s="11" t="str">
        <f t="shared" si="0"/>
        <v>Saturday</v>
      </c>
      <c r="M36" s="12">
        <f t="shared" si="0"/>
        <v>41706</v>
      </c>
      <c r="N36" s="67">
        <f>[2]March!L15</f>
        <v>5.2919999999999998</v>
      </c>
      <c r="O36" s="67">
        <f>[2]March!M15</f>
        <v>2.94</v>
      </c>
      <c r="P36" s="79">
        <f>[2]March!N15</f>
        <v>3.7881666666666662</v>
      </c>
      <c r="Q36" s="83"/>
      <c r="R36" s="83"/>
      <c r="S36" s="83"/>
      <c r="T36" s="131"/>
      <c r="U36" s="83"/>
      <c r="V36" s="122"/>
      <c r="W36" s="11" t="str">
        <f t="shared" si="1"/>
        <v>Saturday</v>
      </c>
      <c r="X36" s="37">
        <f t="shared" si="1"/>
        <v>41706</v>
      </c>
      <c r="Y36" s="141">
        <f>[2]March!R15</f>
        <v>8.1999999999999993</v>
      </c>
      <c r="Z36" s="139">
        <f>[2]March!S15</f>
        <v>6.91</v>
      </c>
      <c r="AA36" s="140">
        <f>[2]March!T15</f>
        <v>7.3324999999999996</v>
      </c>
      <c r="AB36" s="71">
        <f>[2]March!U15</f>
        <v>0</v>
      </c>
      <c r="AC36" s="67">
        <f>[2]March!V15</f>
        <v>0</v>
      </c>
      <c r="AD36" s="67">
        <f>[2]March!W15</f>
        <v>0</v>
      </c>
      <c r="AE36" s="83">
        <f>[2]March!X15</f>
        <v>48.941000000000003</v>
      </c>
      <c r="AF36" s="176">
        <f>[2]March!Y15</f>
        <v>0</v>
      </c>
      <c r="AG36" s="93"/>
    </row>
    <row r="37" spans="1:33">
      <c r="A37" s="122"/>
      <c r="B37" s="11" t="s">
        <v>8</v>
      </c>
      <c r="C37" s="12">
        <f t="shared" si="2"/>
        <v>41707</v>
      </c>
      <c r="D37" s="100">
        <f>[2]March!C16</f>
        <v>1909.152</v>
      </c>
      <c r="E37" s="67">
        <f>[2]March!D16</f>
        <v>1630.664</v>
      </c>
      <c r="F37" s="67">
        <f>[2]March!E16</f>
        <v>1805.4901666666665</v>
      </c>
      <c r="G37" s="101"/>
      <c r="H37" s="79"/>
      <c r="I37" s="93"/>
      <c r="J37" s="5"/>
      <c r="K37" s="122"/>
      <c r="L37" s="11" t="str">
        <f t="shared" si="0"/>
        <v>Sunday</v>
      </c>
      <c r="M37" s="12">
        <f t="shared" si="0"/>
        <v>41707</v>
      </c>
      <c r="N37" s="67">
        <f>[2]March!L16</f>
        <v>4.76</v>
      </c>
      <c r="O37" s="67">
        <f>[2]March!M16</f>
        <v>3.024</v>
      </c>
      <c r="P37" s="79">
        <f>[2]March!N16</f>
        <v>3.7893333333333334</v>
      </c>
      <c r="Q37" s="83"/>
      <c r="R37" s="83"/>
      <c r="S37" s="83"/>
      <c r="T37" s="131"/>
      <c r="U37" s="83"/>
      <c r="V37" s="122"/>
      <c r="W37" s="11" t="str">
        <f t="shared" si="1"/>
        <v>Sunday</v>
      </c>
      <c r="X37" s="37">
        <f t="shared" si="1"/>
        <v>41707</v>
      </c>
      <c r="Y37" s="141">
        <f>[2]March!R16</f>
        <v>7.56</v>
      </c>
      <c r="Z37" s="139">
        <f>[2]March!S16</f>
        <v>6.98</v>
      </c>
      <c r="AA37" s="140">
        <f>[2]March!T16</f>
        <v>7.3642857142857148</v>
      </c>
      <c r="AB37" s="71">
        <f>[2]March!U16</f>
        <v>0</v>
      </c>
      <c r="AC37" s="67">
        <f>[2]March!V16</f>
        <v>0</v>
      </c>
      <c r="AD37" s="67">
        <f>[2]March!W16</f>
        <v>0</v>
      </c>
      <c r="AE37" s="83">
        <f>[2]March!X16</f>
        <v>35.981000000000002</v>
      </c>
      <c r="AF37" s="176">
        <f>[2]March!Y16</f>
        <v>5</v>
      </c>
      <c r="AG37" s="93"/>
    </row>
    <row r="38" spans="1:33">
      <c r="A38" s="122"/>
      <c r="B38" s="11" t="s">
        <v>9</v>
      </c>
      <c r="C38" s="12">
        <f t="shared" si="2"/>
        <v>41708</v>
      </c>
      <c r="D38" s="100">
        <f>[2]March!C17</f>
        <v>1856.652</v>
      </c>
      <c r="E38" s="67">
        <f>[2]March!D17</f>
        <v>1110.116</v>
      </c>
      <c r="F38" s="67">
        <f>[2]March!E17</f>
        <v>1448.4119999999998</v>
      </c>
      <c r="G38" s="101"/>
      <c r="H38" s="79"/>
      <c r="I38" s="93"/>
      <c r="J38" s="5"/>
      <c r="K38" s="122"/>
      <c r="L38" s="11" t="str">
        <f t="shared" si="0"/>
        <v>Monday</v>
      </c>
      <c r="M38" s="12">
        <f t="shared" si="0"/>
        <v>41708</v>
      </c>
      <c r="N38" s="67">
        <f>[2]March!L17</f>
        <v>5.7399999999999993</v>
      </c>
      <c r="O38" s="67">
        <f>[2]March!M17</f>
        <v>2.1559999999999997</v>
      </c>
      <c r="P38" s="79">
        <f>[2]March!N17</f>
        <v>3.6761666666666666</v>
      </c>
      <c r="Q38" s="83"/>
      <c r="R38" s="83"/>
      <c r="S38" s="83"/>
      <c r="T38" s="131"/>
      <c r="U38" s="83"/>
      <c r="V38" s="122"/>
      <c r="W38" s="11" t="str">
        <f t="shared" si="1"/>
        <v>Monday</v>
      </c>
      <c r="X38" s="37">
        <f t="shared" si="1"/>
        <v>41708</v>
      </c>
      <c r="Y38" s="141">
        <f>[2]March!R17</f>
        <v>8.3000000000000007</v>
      </c>
      <c r="Z38" s="139">
        <f>[2]March!S17</f>
        <v>7.33</v>
      </c>
      <c r="AA38" s="140">
        <f>[2]March!T17</f>
        <v>8.0030000000000001</v>
      </c>
      <c r="AB38" s="71">
        <f>[2]March!U17</f>
        <v>0</v>
      </c>
      <c r="AC38" s="67">
        <f>[2]March!V17</f>
        <v>0</v>
      </c>
      <c r="AD38" s="67">
        <f>[2]March!W17</f>
        <v>0</v>
      </c>
      <c r="AE38" s="83">
        <f>[2]March!X17</f>
        <v>59.766000000000005</v>
      </c>
      <c r="AF38" s="176">
        <f>[2]March!Y17</f>
        <v>0</v>
      </c>
      <c r="AG38" s="93"/>
    </row>
    <row r="39" spans="1:33">
      <c r="A39" s="122"/>
      <c r="B39" s="11" t="s">
        <v>10</v>
      </c>
      <c r="C39" s="12">
        <f t="shared" si="2"/>
        <v>41709</v>
      </c>
      <c r="D39" s="100">
        <f>[2]March!C18</f>
        <v>2121.5320000000002</v>
      </c>
      <c r="E39" s="67">
        <f>[2]March!D18</f>
        <v>1231.1319999999998</v>
      </c>
      <c r="F39" s="67">
        <f>[2]March!E18</f>
        <v>1688.5656666666662</v>
      </c>
      <c r="G39" s="101"/>
      <c r="H39" s="79"/>
      <c r="I39" s="93"/>
      <c r="J39" s="5"/>
      <c r="K39" s="122"/>
      <c r="L39" s="11" t="str">
        <f t="shared" si="0"/>
        <v>Tuesday</v>
      </c>
      <c r="M39" s="12">
        <f t="shared" si="0"/>
        <v>41709</v>
      </c>
      <c r="N39" s="67">
        <f>[2]March!L18</f>
        <v>5.2639999999999993</v>
      </c>
      <c r="O39" s="67">
        <f>[2]March!M18</f>
        <v>2.2679999999999998</v>
      </c>
      <c r="P39" s="79">
        <f>[2]March!N18</f>
        <v>3.781166666666667</v>
      </c>
      <c r="Q39" s="83"/>
      <c r="R39" s="83"/>
      <c r="S39" s="83"/>
      <c r="T39" s="131"/>
      <c r="U39" s="83"/>
      <c r="V39" s="122"/>
      <c r="W39" s="11" t="str">
        <f t="shared" si="1"/>
        <v>Tuesday</v>
      </c>
      <c r="X39" s="37">
        <f t="shared" si="1"/>
        <v>41709</v>
      </c>
      <c r="Y39" s="141">
        <f>[2]March!R18</f>
        <v>8.31</v>
      </c>
      <c r="Z39" s="139">
        <f>[2]March!S18</f>
        <v>8.0500000000000007</v>
      </c>
      <c r="AA39" s="140">
        <f>[2]March!T18</f>
        <v>8.238666666666667</v>
      </c>
      <c r="AB39" s="71">
        <f>[2]March!U18</f>
        <v>0</v>
      </c>
      <c r="AC39" s="67">
        <f>[2]March!V18</f>
        <v>0</v>
      </c>
      <c r="AD39" s="67">
        <f>[2]March!W18</f>
        <v>0</v>
      </c>
      <c r="AE39" s="83">
        <f>[2]March!X18</f>
        <v>53.673999999999999</v>
      </c>
      <c r="AF39" s="176">
        <f>[2]March!Y18</f>
        <v>0</v>
      </c>
      <c r="AG39" s="93"/>
    </row>
    <row r="40" spans="1:33">
      <c r="A40" s="122"/>
      <c r="B40" s="11" t="s">
        <v>4</v>
      </c>
      <c r="C40" s="12">
        <f t="shared" si="2"/>
        <v>41710</v>
      </c>
      <c r="D40" s="100">
        <f>[2]March!C19</f>
        <v>2117.5839999999998</v>
      </c>
      <c r="E40" s="67">
        <f>[2]March!D19</f>
        <v>0</v>
      </c>
      <c r="F40" s="67">
        <f>[2]March!E19</f>
        <v>854.45966666666686</v>
      </c>
      <c r="G40" s="101"/>
      <c r="H40" s="79"/>
      <c r="I40" s="93"/>
      <c r="J40" s="5"/>
      <c r="K40" s="122"/>
      <c r="L40" s="11" t="str">
        <f t="shared" si="0"/>
        <v>Wednesday</v>
      </c>
      <c r="M40" s="12">
        <f t="shared" si="0"/>
        <v>41710</v>
      </c>
      <c r="N40" s="67">
        <f>[2]March!L19</f>
        <v>4.8439999999999994</v>
      </c>
      <c r="O40" s="67">
        <f>[2]March!M19</f>
        <v>2.044</v>
      </c>
      <c r="P40" s="79">
        <f>[2]March!N19</f>
        <v>3.4801666666666673</v>
      </c>
      <c r="Q40" s="83"/>
      <c r="R40" s="83"/>
      <c r="S40" s="83"/>
      <c r="T40" s="131"/>
      <c r="U40" s="83"/>
      <c r="V40" s="122"/>
      <c r="W40" s="11" t="str">
        <f t="shared" si="1"/>
        <v>Wednesday</v>
      </c>
      <c r="X40" s="37">
        <f t="shared" si="1"/>
        <v>41710</v>
      </c>
      <c r="Y40" s="141">
        <f>[2]March!R19</f>
        <v>8.2899999999999991</v>
      </c>
      <c r="Z40" s="139">
        <f>[2]March!S19</f>
        <v>7.93</v>
      </c>
      <c r="AA40" s="140">
        <f>[2]March!T19</f>
        <v>8.1283333333333321</v>
      </c>
      <c r="AB40" s="71">
        <f>[2]March!U19</f>
        <v>0</v>
      </c>
      <c r="AC40" s="67">
        <f>[2]March!V19</f>
        <v>0</v>
      </c>
      <c r="AD40" s="67">
        <f>[2]March!W19</f>
        <v>0</v>
      </c>
      <c r="AE40" s="83">
        <f>[2]March!X19</f>
        <v>37.078999999999994</v>
      </c>
      <c r="AF40" s="176">
        <f>[2]March!Y19</f>
        <v>2</v>
      </c>
      <c r="AG40" s="93"/>
    </row>
    <row r="41" spans="1:33">
      <c r="A41" s="122"/>
      <c r="B41" s="11" t="s">
        <v>5</v>
      </c>
      <c r="C41" s="12">
        <f t="shared" si="2"/>
        <v>41711</v>
      </c>
      <c r="D41" s="100">
        <f>[2]March!C20</f>
        <v>1642.9839999999999</v>
      </c>
      <c r="E41" s="67">
        <f>[2]March!D20</f>
        <v>452.03199999999998</v>
      </c>
      <c r="F41" s="67">
        <f>[2]March!E20</f>
        <v>1205.6730000000002</v>
      </c>
      <c r="G41" s="101"/>
      <c r="H41" s="79"/>
      <c r="I41" s="93"/>
      <c r="J41" s="5"/>
      <c r="K41" s="122"/>
      <c r="L41" s="11" t="str">
        <f t="shared" si="0"/>
        <v>Thursday</v>
      </c>
      <c r="M41" s="12">
        <f t="shared" si="0"/>
        <v>41711</v>
      </c>
      <c r="N41" s="67">
        <f>[2]March!L20</f>
        <v>7.1679999999999993</v>
      </c>
      <c r="O41" s="67">
        <f>[2]March!M20</f>
        <v>3.024</v>
      </c>
      <c r="P41" s="79">
        <f>[2]March!N20</f>
        <v>4.2641666666666662</v>
      </c>
      <c r="Q41" s="83"/>
      <c r="R41" s="83"/>
      <c r="S41" s="83"/>
      <c r="T41" s="131"/>
      <c r="U41" s="83"/>
      <c r="V41" s="122"/>
      <c r="W41" s="11" t="str">
        <f t="shared" si="1"/>
        <v>Thursday</v>
      </c>
      <c r="X41" s="37">
        <f t="shared" si="1"/>
        <v>41711</v>
      </c>
      <c r="Y41" s="141">
        <f>[2]March!R20</f>
        <v>8.25</v>
      </c>
      <c r="Z41" s="139">
        <f>[2]March!S20</f>
        <v>7.96</v>
      </c>
      <c r="AA41" s="140">
        <f>[2]March!T20</f>
        <v>8.1087500000000006</v>
      </c>
      <c r="AB41" s="71">
        <f>[2]March!U20</f>
        <v>0</v>
      </c>
      <c r="AC41" s="67">
        <f>[2]March!V20</f>
        <v>0</v>
      </c>
      <c r="AD41" s="67">
        <f>[2]March!W20</f>
        <v>0</v>
      </c>
      <c r="AE41" s="83">
        <f>[2]March!X20</f>
        <v>37.394999999999996</v>
      </c>
      <c r="AF41" s="176">
        <f>[2]March!Y20</f>
        <v>0</v>
      </c>
      <c r="AG41" s="93"/>
    </row>
    <row r="42" spans="1:33">
      <c r="A42" s="122"/>
      <c r="B42" s="11" t="s">
        <v>6</v>
      </c>
      <c r="C42" s="12">
        <f t="shared" si="2"/>
        <v>41712</v>
      </c>
      <c r="D42" s="100">
        <f>[2]March!C21</f>
        <v>1687.616</v>
      </c>
      <c r="E42" s="67">
        <f>[2]March!D21</f>
        <v>1553.4679999999998</v>
      </c>
      <c r="F42" s="67">
        <f>[2]March!E21</f>
        <v>1626.4744999999996</v>
      </c>
      <c r="G42" s="101"/>
      <c r="H42" s="79"/>
      <c r="I42" s="93"/>
      <c r="J42" s="5"/>
      <c r="K42" s="122"/>
      <c r="L42" s="11" t="str">
        <f t="shared" si="0"/>
        <v>Friday</v>
      </c>
      <c r="M42" s="12">
        <f t="shared" si="0"/>
        <v>41712</v>
      </c>
      <c r="N42" s="67">
        <f>[2]March!L21</f>
        <v>6.0759999999999996</v>
      </c>
      <c r="O42" s="67">
        <f>[2]March!M21</f>
        <v>2.6599999999999997</v>
      </c>
      <c r="P42" s="79">
        <f>[2]March!N21</f>
        <v>3.7706666666666666</v>
      </c>
      <c r="Q42" s="83"/>
      <c r="R42" s="83"/>
      <c r="S42" s="83"/>
      <c r="T42" s="131"/>
      <c r="U42" s="83"/>
      <c r="V42" s="122"/>
      <c r="W42" s="11" t="str">
        <f t="shared" si="1"/>
        <v>Friday</v>
      </c>
      <c r="X42" s="37">
        <f t="shared" si="1"/>
        <v>41712</v>
      </c>
      <c r="Y42" s="141">
        <f>[2]March!R21</f>
        <v>8.19</v>
      </c>
      <c r="Z42" s="139">
        <f>[2]March!S21</f>
        <v>7.63</v>
      </c>
      <c r="AA42" s="140">
        <f>[2]March!T21</f>
        <v>7.923</v>
      </c>
      <c r="AB42" s="71">
        <f>[2]March!U21</f>
        <v>0</v>
      </c>
      <c r="AC42" s="67">
        <f>[2]March!V21</f>
        <v>0</v>
      </c>
      <c r="AD42" s="67">
        <f>[2]March!W21</f>
        <v>0</v>
      </c>
      <c r="AE42" s="83">
        <f>[2]March!X21</f>
        <v>48.672999999999995</v>
      </c>
      <c r="AF42" s="176">
        <f>[2]March!Y21</f>
        <v>0</v>
      </c>
      <c r="AG42" s="93"/>
    </row>
    <row r="43" spans="1:33">
      <c r="A43" s="122"/>
      <c r="B43" s="11" t="s">
        <v>7</v>
      </c>
      <c r="C43" s="12">
        <f t="shared" si="2"/>
        <v>41713</v>
      </c>
      <c r="D43" s="100">
        <f>[2]March!C22</f>
        <v>1804.432</v>
      </c>
      <c r="E43" s="67">
        <f>[2]March!D22</f>
        <v>1559.7679999999998</v>
      </c>
      <c r="F43" s="67">
        <f>[2]March!E22</f>
        <v>1674.2121666666665</v>
      </c>
      <c r="G43" s="101"/>
      <c r="H43" s="79"/>
      <c r="I43" s="93"/>
      <c r="J43" s="5"/>
      <c r="K43" s="122"/>
      <c r="L43" s="11" t="str">
        <f t="shared" si="0"/>
        <v>Saturday</v>
      </c>
      <c r="M43" s="12">
        <f t="shared" si="0"/>
        <v>41713</v>
      </c>
      <c r="N43" s="67">
        <f>[2]March!L22</f>
        <v>4.8439999999999994</v>
      </c>
      <c r="O43" s="67">
        <f>[2]March!M22</f>
        <v>2.5760000000000001</v>
      </c>
      <c r="P43" s="79">
        <f>[2]March!N22</f>
        <v>3.7251666666666661</v>
      </c>
      <c r="Q43" s="83"/>
      <c r="R43" s="83"/>
      <c r="S43" s="83"/>
      <c r="T43" s="131"/>
      <c r="U43" s="83"/>
      <c r="V43" s="122"/>
      <c r="W43" s="11" t="str">
        <f t="shared" si="1"/>
        <v>Saturday</v>
      </c>
      <c r="X43" s="37">
        <f t="shared" si="1"/>
        <v>41713</v>
      </c>
      <c r="Y43" s="141">
        <f>[2]March!R22</f>
        <v>8.26</v>
      </c>
      <c r="Z43" s="139">
        <f>[2]March!S22</f>
        <v>7.06</v>
      </c>
      <c r="AA43" s="140">
        <f>[2]March!T22</f>
        <v>7.8566666666666665</v>
      </c>
      <c r="AB43" s="71">
        <f>[2]March!U22</f>
        <v>0</v>
      </c>
      <c r="AC43" s="67">
        <f>[2]March!V22</f>
        <v>0</v>
      </c>
      <c r="AD43" s="67">
        <f>[2]March!W22</f>
        <v>0</v>
      </c>
      <c r="AE43" s="83">
        <f>[2]March!X22</f>
        <v>34.689</v>
      </c>
      <c r="AF43" s="176">
        <f>[2]March!Y22</f>
        <v>0</v>
      </c>
      <c r="AG43" s="93"/>
    </row>
    <row r="44" spans="1:33">
      <c r="A44" s="122"/>
      <c r="B44" s="11" t="s">
        <v>8</v>
      </c>
      <c r="C44" s="12">
        <f t="shared" si="2"/>
        <v>41714</v>
      </c>
      <c r="D44" s="100">
        <f>[2]March!C23</f>
        <v>1858.4999999999998</v>
      </c>
      <c r="E44" s="67">
        <f>[2]March!D23</f>
        <v>1389.164</v>
      </c>
      <c r="F44" s="67">
        <f>[2]March!E23</f>
        <v>1619.5608333333332</v>
      </c>
      <c r="G44" s="101"/>
      <c r="H44" s="79"/>
      <c r="I44" s="93"/>
      <c r="J44" s="5"/>
      <c r="K44" s="122"/>
      <c r="L44" s="11" t="str">
        <f t="shared" si="0"/>
        <v>Sunday</v>
      </c>
      <c r="M44" s="12">
        <f t="shared" si="0"/>
        <v>41714</v>
      </c>
      <c r="N44" s="67">
        <f>[2]March!L23</f>
        <v>6.2439999999999998</v>
      </c>
      <c r="O44" s="67">
        <f>[2]March!M23</f>
        <v>3.2479999999999998</v>
      </c>
      <c r="P44" s="79">
        <f>[2]March!N23</f>
        <v>4.2653333333333325</v>
      </c>
      <c r="Q44" s="83"/>
      <c r="R44" s="83"/>
      <c r="S44" s="83"/>
      <c r="T44" s="131"/>
      <c r="U44" s="83"/>
      <c r="V44" s="122"/>
      <c r="W44" s="11" t="str">
        <f t="shared" si="1"/>
        <v>Sunday</v>
      </c>
      <c r="X44" s="37">
        <f t="shared" si="1"/>
        <v>41714</v>
      </c>
      <c r="Y44" s="141">
        <f>[2]March!R23</f>
        <v>8.19</v>
      </c>
      <c r="Z44" s="139">
        <f>[2]March!S23</f>
        <v>7.49</v>
      </c>
      <c r="AA44" s="140">
        <f>[2]March!T23</f>
        <v>7.7833333333333332</v>
      </c>
      <c r="AB44" s="71">
        <f>[2]March!U23</f>
        <v>0</v>
      </c>
      <c r="AC44" s="67">
        <f>[2]March!V23</f>
        <v>0</v>
      </c>
      <c r="AD44" s="67">
        <f>[2]March!W23</f>
        <v>0</v>
      </c>
      <c r="AE44" s="83">
        <f>[2]March!X23</f>
        <v>42.317</v>
      </c>
      <c r="AF44" s="176">
        <f>[2]March!Y23</f>
        <v>0</v>
      </c>
      <c r="AG44" s="93"/>
    </row>
    <row r="45" spans="1:33">
      <c r="A45" s="122"/>
      <c r="B45" s="11" t="s">
        <v>9</v>
      </c>
      <c r="C45" s="12">
        <f t="shared" si="2"/>
        <v>41715</v>
      </c>
      <c r="D45" s="100">
        <f>[2]March!C24</f>
        <v>1922.0319999999999</v>
      </c>
      <c r="E45" s="67">
        <f>[2]March!D24</f>
        <v>1303.848</v>
      </c>
      <c r="F45" s="67">
        <f>[2]March!E24</f>
        <v>1575.0046666666665</v>
      </c>
      <c r="G45" s="101"/>
      <c r="H45" s="79"/>
      <c r="I45" s="93"/>
      <c r="J45" s="5"/>
      <c r="K45" s="122"/>
      <c r="L45" s="11" t="str">
        <f t="shared" si="0"/>
        <v>Monday</v>
      </c>
      <c r="M45" s="12">
        <f t="shared" si="0"/>
        <v>41715</v>
      </c>
      <c r="N45" s="67">
        <f>[2]March!L24</f>
        <v>65.183999999999997</v>
      </c>
      <c r="O45" s="67">
        <f>[2]March!M24</f>
        <v>3.1080000000000001</v>
      </c>
      <c r="P45" s="79">
        <f>[2]March!N24</f>
        <v>8.4665000000000017</v>
      </c>
      <c r="Q45" s="83"/>
      <c r="R45" s="83"/>
      <c r="S45" s="83"/>
      <c r="T45" s="131"/>
      <c r="U45" s="83"/>
      <c r="V45" s="122"/>
      <c r="W45" s="11" t="str">
        <f t="shared" si="1"/>
        <v>Monday</v>
      </c>
      <c r="X45" s="37">
        <f t="shared" si="1"/>
        <v>41715</v>
      </c>
      <c r="Y45" s="141">
        <f>[2]March!R24</f>
        <v>7.91</v>
      </c>
      <c r="Z45" s="139">
        <f>[2]March!S24</f>
        <v>6.99</v>
      </c>
      <c r="AA45" s="140">
        <f>[2]March!T24</f>
        <v>7.4216666666666669</v>
      </c>
      <c r="AB45" s="71">
        <f>[2]March!U24</f>
        <v>0</v>
      </c>
      <c r="AC45" s="67">
        <f>[2]March!V24</f>
        <v>0</v>
      </c>
      <c r="AD45" s="67">
        <f>[2]March!W24</f>
        <v>0</v>
      </c>
      <c r="AE45" s="83">
        <f>[2]March!X24</f>
        <v>37.068999999999996</v>
      </c>
      <c r="AF45" s="176">
        <f>[2]March!Y24</f>
        <v>0</v>
      </c>
      <c r="AG45" s="93"/>
    </row>
    <row r="46" spans="1:33">
      <c r="A46" s="122"/>
      <c r="B46" s="11" t="s">
        <v>10</v>
      </c>
      <c r="C46" s="12">
        <f t="shared" si="2"/>
        <v>41716</v>
      </c>
      <c r="D46" s="100">
        <f>[2]March!C25</f>
        <v>1631.6999999999998</v>
      </c>
      <c r="E46" s="67">
        <f>[2]March!D25</f>
        <v>1164.7159999999999</v>
      </c>
      <c r="F46" s="67">
        <f>[2]March!E25</f>
        <v>1504.1844999999996</v>
      </c>
      <c r="G46" s="101"/>
      <c r="H46" s="79"/>
      <c r="I46" s="93"/>
      <c r="J46" s="5"/>
      <c r="K46" s="122"/>
      <c r="L46" s="11" t="str">
        <f t="shared" si="0"/>
        <v>Tuesday</v>
      </c>
      <c r="M46" s="12">
        <f t="shared" si="0"/>
        <v>41716</v>
      </c>
      <c r="N46" s="67">
        <f>[2]March!L25</f>
        <v>4.984</v>
      </c>
      <c r="O46" s="67">
        <f>[2]March!M25</f>
        <v>2.8</v>
      </c>
      <c r="P46" s="79">
        <f>[2]March!N25</f>
        <v>3.9643333333333315</v>
      </c>
      <c r="Q46" s="83"/>
      <c r="R46" s="83"/>
      <c r="S46" s="83"/>
      <c r="T46" s="131"/>
      <c r="U46" s="83"/>
      <c r="V46" s="122"/>
      <c r="W46" s="11" t="str">
        <f t="shared" si="1"/>
        <v>Tuesday</v>
      </c>
      <c r="X46" s="37">
        <f t="shared" si="1"/>
        <v>41716</v>
      </c>
      <c r="Y46" s="141">
        <f>[2]March!R25</f>
        <v>8.27</v>
      </c>
      <c r="Z46" s="139">
        <f>[2]March!S25</f>
        <v>6.76</v>
      </c>
      <c r="AA46" s="140">
        <f>[2]March!T25</f>
        <v>7.4676923076923076</v>
      </c>
      <c r="AB46" s="71">
        <f>[2]March!U25</f>
        <v>0</v>
      </c>
      <c r="AC46" s="67">
        <f>[2]March!V25</f>
        <v>0</v>
      </c>
      <c r="AD46" s="67">
        <f>[2]March!W25</f>
        <v>0</v>
      </c>
      <c r="AE46" s="83">
        <f>[2]March!X25</f>
        <v>47.962999999999994</v>
      </c>
      <c r="AF46" s="176">
        <f>[2]March!Y25</f>
        <v>0</v>
      </c>
      <c r="AG46" s="93"/>
    </row>
    <row r="47" spans="1:33">
      <c r="A47" s="122"/>
      <c r="B47" s="11" t="s">
        <v>4</v>
      </c>
      <c r="C47" s="12">
        <f t="shared" si="2"/>
        <v>41717</v>
      </c>
      <c r="D47" s="100">
        <f>[2]March!C26</f>
        <v>1640.8839999999998</v>
      </c>
      <c r="E47" s="67">
        <f>[2]March!D26</f>
        <v>1464.7639999999999</v>
      </c>
      <c r="F47" s="67">
        <f>[2]March!E26</f>
        <v>1567.4213333333328</v>
      </c>
      <c r="G47" s="101"/>
      <c r="H47" s="79"/>
      <c r="I47" s="93"/>
      <c r="J47" s="5"/>
      <c r="K47" s="122"/>
      <c r="L47" s="11" t="str">
        <f t="shared" si="0"/>
        <v>Wednesday</v>
      </c>
      <c r="M47" s="12">
        <f t="shared" si="0"/>
        <v>41717</v>
      </c>
      <c r="N47" s="67">
        <f>[2]March!L26</f>
        <v>6.3839999999999995</v>
      </c>
      <c r="O47" s="67">
        <f>[2]March!M26</f>
        <v>2.492</v>
      </c>
      <c r="P47" s="79">
        <f>[2]March!N26</f>
        <v>4.1894999999999998</v>
      </c>
      <c r="Q47" s="83"/>
      <c r="R47" s="83"/>
      <c r="S47" s="83"/>
      <c r="T47" s="131"/>
      <c r="U47" s="83"/>
      <c r="V47" s="122"/>
      <c r="W47" s="11" t="str">
        <f t="shared" si="1"/>
        <v>Wednesday</v>
      </c>
      <c r="X47" s="37">
        <f t="shared" si="1"/>
        <v>41717</v>
      </c>
      <c r="Y47" s="141">
        <f>[2]March!R26</f>
        <v>8.1300000000000008</v>
      </c>
      <c r="Z47" s="139">
        <f>[2]March!S26</f>
        <v>7.78</v>
      </c>
      <c r="AA47" s="140">
        <f>[2]March!T26</f>
        <v>7.9975000000000014</v>
      </c>
      <c r="AB47" s="71">
        <f>[2]March!U26</f>
        <v>0</v>
      </c>
      <c r="AC47" s="67">
        <f>[2]March!V26</f>
        <v>0</v>
      </c>
      <c r="AD47" s="67">
        <f>[2]March!W26</f>
        <v>0</v>
      </c>
      <c r="AE47" s="83">
        <f>[2]March!X26</f>
        <v>51.461999999999996</v>
      </c>
      <c r="AF47" s="176">
        <f>[2]March!Y26</f>
        <v>2</v>
      </c>
      <c r="AG47" s="93"/>
    </row>
    <row r="48" spans="1:33">
      <c r="A48" s="122"/>
      <c r="B48" s="11" t="s">
        <v>5</v>
      </c>
      <c r="C48" s="12">
        <f t="shared" si="2"/>
        <v>41718</v>
      </c>
      <c r="D48" s="100">
        <f>[2]March!C27</f>
        <v>1529.8639999999998</v>
      </c>
      <c r="E48" s="67">
        <f>[2]March!D27</f>
        <v>1381.548</v>
      </c>
      <c r="F48" s="67">
        <f>[2]March!E27</f>
        <v>1455.0071666666665</v>
      </c>
      <c r="G48" s="101"/>
      <c r="H48" s="79"/>
      <c r="I48" s="93"/>
      <c r="J48" s="5"/>
      <c r="K48" s="122"/>
      <c r="L48" s="11" t="str">
        <f t="shared" si="0"/>
        <v>Thursday</v>
      </c>
      <c r="M48" s="12">
        <f t="shared" si="0"/>
        <v>41718</v>
      </c>
      <c r="N48" s="67">
        <f>[2]March!L27</f>
        <v>7.56</v>
      </c>
      <c r="O48" s="67">
        <f>[2]March!M27</f>
        <v>2.7439999999999998</v>
      </c>
      <c r="P48" s="79">
        <f>[2]March!N27</f>
        <v>3.9211666666666658</v>
      </c>
      <c r="Q48" s="83"/>
      <c r="R48" s="83"/>
      <c r="S48" s="83"/>
      <c r="T48" s="131"/>
      <c r="U48" s="83"/>
      <c r="V48" s="122"/>
      <c r="W48" s="11" t="str">
        <f t="shared" si="1"/>
        <v>Thursday</v>
      </c>
      <c r="X48" s="37">
        <f t="shared" si="1"/>
        <v>41718</v>
      </c>
      <c r="Y48" s="141">
        <f>[2]March!R27</f>
        <v>8.23</v>
      </c>
      <c r="Z48" s="139">
        <f>[2]March!S27</f>
        <v>6.85</v>
      </c>
      <c r="AA48" s="140">
        <f>[2]March!T27</f>
        <v>7.6144444444444446</v>
      </c>
      <c r="AB48" s="71">
        <f>[2]March!U27</f>
        <v>0</v>
      </c>
      <c r="AC48" s="67">
        <f>[2]March!V27</f>
        <v>0</v>
      </c>
      <c r="AD48" s="67">
        <f>[2]March!W27</f>
        <v>0</v>
      </c>
      <c r="AE48" s="83">
        <f>[2]March!X27</f>
        <v>51.760000000000005</v>
      </c>
      <c r="AF48" s="176">
        <f>[2]March!Y27</f>
        <v>3</v>
      </c>
      <c r="AG48" s="93"/>
    </row>
    <row r="49" spans="1:37">
      <c r="A49" s="122"/>
      <c r="B49" s="11" t="s">
        <v>6</v>
      </c>
      <c r="C49" s="12">
        <f t="shared" si="2"/>
        <v>41719</v>
      </c>
      <c r="D49" s="100">
        <f>[2]March!C28</f>
        <v>1817.816</v>
      </c>
      <c r="E49" s="67">
        <f>[2]March!D28</f>
        <v>1334.816</v>
      </c>
      <c r="F49" s="67">
        <f>[2]March!E28</f>
        <v>1504.4434999999996</v>
      </c>
      <c r="G49" s="101"/>
      <c r="H49" s="79"/>
      <c r="I49" s="93"/>
      <c r="J49" s="5"/>
      <c r="K49" s="122"/>
      <c r="L49" s="11" t="str">
        <f t="shared" si="0"/>
        <v>Friday</v>
      </c>
      <c r="M49" s="12">
        <f t="shared" si="0"/>
        <v>41719</v>
      </c>
      <c r="N49" s="67">
        <f>[2]March!L28</f>
        <v>4.508</v>
      </c>
      <c r="O49" s="67">
        <f>[2]March!M28</f>
        <v>2.2679999999999998</v>
      </c>
      <c r="P49" s="79">
        <f>[2]March!N28</f>
        <v>3.6271666666666662</v>
      </c>
      <c r="Q49" s="83"/>
      <c r="R49" s="83"/>
      <c r="S49" s="83"/>
      <c r="T49" s="131"/>
      <c r="U49" s="83"/>
      <c r="V49" s="122"/>
      <c r="W49" s="11" t="str">
        <f t="shared" si="1"/>
        <v>Friday</v>
      </c>
      <c r="X49" s="37">
        <f t="shared" si="1"/>
        <v>41719</v>
      </c>
      <c r="Y49" s="141">
        <f>[2]March!R28</f>
        <v>7.83</v>
      </c>
      <c r="Z49" s="139">
        <f>[2]March!S28</f>
        <v>7.01</v>
      </c>
      <c r="AA49" s="140">
        <f>[2]March!T28</f>
        <v>7.2538461538461538</v>
      </c>
      <c r="AB49" s="71">
        <f>[2]March!U28</f>
        <v>0</v>
      </c>
      <c r="AC49" s="67">
        <f>[2]March!V28</f>
        <v>0</v>
      </c>
      <c r="AD49" s="67">
        <f>[2]March!W28</f>
        <v>0</v>
      </c>
      <c r="AE49" s="83">
        <f>[2]March!X28</f>
        <v>88.12700000000001</v>
      </c>
      <c r="AF49" s="176">
        <f>[2]March!Y28</f>
        <v>13</v>
      </c>
      <c r="AG49" s="93"/>
    </row>
    <row r="50" spans="1:37">
      <c r="A50" s="122"/>
      <c r="B50" s="11" t="s">
        <v>7</v>
      </c>
      <c r="C50" s="12">
        <f t="shared" si="2"/>
        <v>41720</v>
      </c>
      <c r="D50" s="100">
        <f>[2]March!C29</f>
        <v>1927.8</v>
      </c>
      <c r="E50" s="67">
        <f>[2]March!D29</f>
        <v>0</v>
      </c>
      <c r="F50" s="67">
        <f>[2]March!E29</f>
        <v>1369.1918333333333</v>
      </c>
      <c r="G50" s="101"/>
      <c r="H50" s="79"/>
      <c r="I50" s="93"/>
      <c r="J50" s="5"/>
      <c r="K50" s="122"/>
      <c r="L50" s="11" t="str">
        <f t="shared" si="0"/>
        <v>Saturday</v>
      </c>
      <c r="M50" s="12">
        <f t="shared" si="0"/>
        <v>41720</v>
      </c>
      <c r="N50" s="67">
        <f>[2]March!L29</f>
        <v>49.783999999999999</v>
      </c>
      <c r="O50" s="67">
        <f>[2]March!M29</f>
        <v>2.464</v>
      </c>
      <c r="P50" s="79">
        <f>[2]March!N29</f>
        <v>6.1110000000000015</v>
      </c>
      <c r="Q50" s="83"/>
      <c r="R50" s="83"/>
      <c r="S50" s="83"/>
      <c r="T50" s="131"/>
      <c r="U50" s="83"/>
      <c r="V50" s="122"/>
      <c r="W50" s="11" t="str">
        <f t="shared" si="1"/>
        <v>Saturday</v>
      </c>
      <c r="X50" s="37">
        <f t="shared" si="1"/>
        <v>41720</v>
      </c>
      <c r="Y50" s="141">
        <f>[2]March!R29</f>
        <v>8.25</v>
      </c>
      <c r="Z50" s="139">
        <f>[2]March!S29</f>
        <v>7.15</v>
      </c>
      <c r="AA50" s="140">
        <f>[2]March!T29</f>
        <v>7.6471428571428577</v>
      </c>
      <c r="AB50" s="71">
        <f>[2]March!U29</f>
        <v>0</v>
      </c>
      <c r="AC50" s="67">
        <f>[2]March!V29</f>
        <v>0</v>
      </c>
      <c r="AD50" s="67">
        <f>[2]March!W29</f>
        <v>0</v>
      </c>
      <c r="AE50" s="83">
        <f>[2]March!X29</f>
        <v>26.910000000000004</v>
      </c>
      <c r="AF50" s="176">
        <f>[2]March!Y29</f>
        <v>81</v>
      </c>
      <c r="AG50" s="93"/>
    </row>
    <row r="51" spans="1:37">
      <c r="A51" s="122"/>
      <c r="B51" s="11" t="s">
        <v>8</v>
      </c>
      <c r="C51" s="12">
        <f t="shared" si="2"/>
        <v>41721</v>
      </c>
      <c r="D51" s="100">
        <f>[2]March!C30</f>
        <v>1847.7479999999998</v>
      </c>
      <c r="E51" s="67">
        <f>[2]March!D30</f>
        <v>9.4639999999999986</v>
      </c>
      <c r="F51" s="67">
        <f>[2]March!E30</f>
        <v>1288.4958333333329</v>
      </c>
      <c r="G51" s="101"/>
      <c r="H51" s="79"/>
      <c r="I51" s="93"/>
      <c r="J51" s="5"/>
      <c r="K51" s="122"/>
      <c r="L51" s="11" t="str">
        <f t="shared" si="0"/>
        <v>Sunday</v>
      </c>
      <c r="M51" s="12">
        <f t="shared" si="0"/>
        <v>41721</v>
      </c>
      <c r="N51" s="67">
        <f>[2]March!L30</f>
        <v>4.5919999999999996</v>
      </c>
      <c r="O51" s="67">
        <f>[2]March!M30</f>
        <v>1.8479999999999999</v>
      </c>
      <c r="P51" s="79">
        <f>[2]March!N30</f>
        <v>2.8956666666666666</v>
      </c>
      <c r="Q51" s="83"/>
      <c r="R51" s="83"/>
      <c r="S51" s="83"/>
      <c r="T51" s="131"/>
      <c r="U51" s="83"/>
      <c r="V51" s="122"/>
      <c r="W51" s="11" t="str">
        <f t="shared" si="1"/>
        <v>Sunday</v>
      </c>
      <c r="X51" s="37">
        <f t="shared" si="1"/>
        <v>41721</v>
      </c>
      <c r="Y51" s="141">
        <f>[2]March!R30</f>
        <v>7.51</v>
      </c>
      <c r="Z51" s="139">
        <f>[2]March!S30</f>
        <v>6.65</v>
      </c>
      <c r="AA51" s="140">
        <f>[2]March!T30</f>
        <v>7.1377777777777771</v>
      </c>
      <c r="AB51" s="71">
        <f>[2]March!U30</f>
        <v>0</v>
      </c>
      <c r="AC51" s="67">
        <f>[2]March!V30</f>
        <v>0</v>
      </c>
      <c r="AD51" s="67">
        <f>[2]March!W30</f>
        <v>0</v>
      </c>
      <c r="AE51" s="83">
        <f>[2]March!X30</f>
        <v>42.521000000000001</v>
      </c>
      <c r="AF51" s="176">
        <f>[2]March!Y30</f>
        <v>0</v>
      </c>
      <c r="AG51" s="93"/>
    </row>
    <row r="52" spans="1:37">
      <c r="A52" s="122"/>
      <c r="B52" s="11" t="s">
        <v>9</v>
      </c>
      <c r="C52" s="12">
        <f t="shared" si="2"/>
        <v>41722</v>
      </c>
      <c r="D52" s="100">
        <f>[2]March!C31</f>
        <v>2480.3519999999999</v>
      </c>
      <c r="E52" s="67">
        <f>[2]March!D31</f>
        <v>38.052</v>
      </c>
      <c r="F52" s="67">
        <f>[2]March!E31</f>
        <v>1407.5564999999999</v>
      </c>
      <c r="G52" s="101"/>
      <c r="H52" s="134"/>
      <c r="I52" s="93"/>
      <c r="J52" s="5"/>
      <c r="K52" s="122"/>
      <c r="L52" s="11" t="str">
        <f t="shared" si="0"/>
        <v>Monday</v>
      </c>
      <c r="M52" s="12">
        <f t="shared" si="0"/>
        <v>41722</v>
      </c>
      <c r="N52" s="67">
        <f>[2]March!L31</f>
        <v>9.8839999999999986</v>
      </c>
      <c r="O52" s="67">
        <f>[2]March!M31</f>
        <v>2.2679999999999998</v>
      </c>
      <c r="P52" s="79">
        <f>[2]March!N31</f>
        <v>7.7023333333333319</v>
      </c>
      <c r="Q52" s="83"/>
      <c r="R52" s="83"/>
      <c r="S52" s="83"/>
      <c r="T52" s="131"/>
      <c r="U52" s="83"/>
      <c r="V52" s="122"/>
      <c r="W52" s="11" t="str">
        <f t="shared" si="1"/>
        <v>Monday</v>
      </c>
      <c r="X52" s="37">
        <f t="shared" si="1"/>
        <v>41722</v>
      </c>
      <c r="Y52" s="141">
        <f>[2]March!R31</f>
        <v>7.86</v>
      </c>
      <c r="Z52" s="139">
        <f>[2]March!S31</f>
        <v>6.85</v>
      </c>
      <c r="AA52" s="140">
        <f>[2]March!T31</f>
        <v>7.1290476190476211</v>
      </c>
      <c r="AB52" s="71">
        <f>[2]March!U31</f>
        <v>0</v>
      </c>
      <c r="AC52" s="67">
        <f>[2]March!V31</f>
        <v>0</v>
      </c>
      <c r="AD52" s="67">
        <f>[2]March!W31</f>
        <v>0</v>
      </c>
      <c r="AE52" s="83">
        <f>[2]March!X31</f>
        <v>267.38200000000001</v>
      </c>
      <c r="AF52" s="176">
        <f>[2]March!Y31</f>
        <v>140</v>
      </c>
      <c r="AG52" s="93"/>
    </row>
    <row r="53" spans="1:37">
      <c r="A53" s="122"/>
      <c r="B53" s="11" t="s">
        <v>10</v>
      </c>
      <c r="C53" s="12">
        <f t="shared" si="2"/>
        <v>41723</v>
      </c>
      <c r="D53" s="100">
        <f>[2]March!C32</f>
        <v>2044.0839999999998</v>
      </c>
      <c r="E53" s="67">
        <f>[2]March!D32</f>
        <v>646.26799999999992</v>
      </c>
      <c r="F53" s="67">
        <f>[2]March!E32</f>
        <v>1645.0863333333334</v>
      </c>
      <c r="G53" s="101"/>
      <c r="H53" s="79"/>
      <c r="I53" s="93"/>
      <c r="J53" s="5"/>
      <c r="K53" s="122"/>
      <c r="L53" s="11" t="str">
        <f t="shared" si="0"/>
        <v>Tuesday</v>
      </c>
      <c r="M53" s="12">
        <f t="shared" si="0"/>
        <v>41723</v>
      </c>
      <c r="N53" s="67">
        <f>[2]March!L32</f>
        <v>9.5759999999999987</v>
      </c>
      <c r="O53" s="67">
        <f>[2]March!M32</f>
        <v>6.6639999999999997</v>
      </c>
      <c r="P53" s="79">
        <f>[2]March!N32</f>
        <v>7.9321666666666673</v>
      </c>
      <c r="Q53" s="83"/>
      <c r="R53" s="83"/>
      <c r="S53" s="83"/>
      <c r="T53" s="131"/>
      <c r="U53" s="83"/>
      <c r="V53" s="122"/>
      <c r="W53" s="11" t="str">
        <f t="shared" si="1"/>
        <v>Tuesday</v>
      </c>
      <c r="X53" s="37">
        <f t="shared" si="1"/>
        <v>41723</v>
      </c>
      <c r="Y53" s="141">
        <f>[2]March!R32</f>
        <v>8.44</v>
      </c>
      <c r="Z53" s="139">
        <f>[2]March!S32</f>
        <v>6.55</v>
      </c>
      <c r="AA53" s="140">
        <f>[2]March!T32</f>
        <v>7.439499999999998</v>
      </c>
      <c r="AB53" s="71">
        <f>[2]March!U32</f>
        <v>0</v>
      </c>
      <c r="AC53" s="67">
        <f>[2]March!V32</f>
        <v>0</v>
      </c>
      <c r="AD53" s="67">
        <f>[2]March!W32</f>
        <v>0</v>
      </c>
      <c r="AE53" s="83">
        <f>[2]March!X32</f>
        <v>262.55900000000003</v>
      </c>
      <c r="AF53" s="176">
        <f>[2]March!Y32</f>
        <v>33</v>
      </c>
      <c r="AG53" s="93"/>
    </row>
    <row r="54" spans="1:37">
      <c r="A54" s="122"/>
      <c r="B54" s="11" t="s">
        <v>4</v>
      </c>
      <c r="C54" s="12">
        <f t="shared" si="2"/>
        <v>41724</v>
      </c>
      <c r="D54" s="100">
        <f>[2]March!C33</f>
        <v>2014.432</v>
      </c>
      <c r="E54" s="67">
        <f>[2]March!D33</f>
        <v>1556.6320000000001</v>
      </c>
      <c r="F54" s="67">
        <f>[2]March!E33</f>
        <v>1771.6089999999999</v>
      </c>
      <c r="G54" s="101"/>
      <c r="H54" s="79"/>
      <c r="I54" s="93"/>
      <c r="J54" s="5"/>
      <c r="K54" s="122"/>
      <c r="L54" s="11" t="str">
        <f t="shared" si="0"/>
        <v>Wednesday</v>
      </c>
      <c r="M54" s="12">
        <f t="shared" si="0"/>
        <v>41724</v>
      </c>
      <c r="N54" s="67">
        <f>[2]March!L33</f>
        <v>9.2679999999999989</v>
      </c>
      <c r="O54" s="67">
        <f>[2]March!M33</f>
        <v>6.3839999999999995</v>
      </c>
      <c r="P54" s="79">
        <f>[2]March!N33</f>
        <v>7.3954999999999993</v>
      </c>
      <c r="Q54" s="83"/>
      <c r="R54" s="83"/>
      <c r="S54" s="83"/>
      <c r="T54" s="131"/>
      <c r="U54" s="83"/>
      <c r="V54" s="122"/>
      <c r="W54" s="11" t="str">
        <f t="shared" si="1"/>
        <v>Wednesday</v>
      </c>
      <c r="X54" s="37">
        <f t="shared" si="1"/>
        <v>41724</v>
      </c>
      <c r="Y54" s="141">
        <f>[2]March!R33</f>
        <v>7.55</v>
      </c>
      <c r="Z54" s="139">
        <f>[2]March!S33</f>
        <v>7.01</v>
      </c>
      <c r="AA54" s="140">
        <f>[2]March!T33</f>
        <v>7.3358333333333325</v>
      </c>
      <c r="AB54" s="71">
        <f>[2]March!U33</f>
        <v>0</v>
      </c>
      <c r="AC54" s="67">
        <f>[2]March!V33</f>
        <v>0</v>
      </c>
      <c r="AD54" s="67">
        <f>[2]March!W33</f>
        <v>0</v>
      </c>
      <c r="AE54" s="83">
        <f>[2]March!X33</f>
        <v>116.328</v>
      </c>
      <c r="AF54" s="176">
        <f>[2]March!Y33</f>
        <v>16</v>
      </c>
      <c r="AG54" s="93"/>
    </row>
    <row r="55" spans="1:37">
      <c r="A55" s="122"/>
      <c r="B55" s="11" t="s">
        <v>5</v>
      </c>
      <c r="C55" s="12">
        <f t="shared" si="2"/>
        <v>41725</v>
      </c>
      <c r="D55" s="100">
        <f>[2]March!C34</f>
        <v>2098.4320000000002</v>
      </c>
      <c r="E55" s="67">
        <f>[2]March!D34</f>
        <v>562.79999999999995</v>
      </c>
      <c r="F55" s="67">
        <f>[2]March!E34</f>
        <v>1594.602333333333</v>
      </c>
      <c r="G55" s="101"/>
      <c r="H55" s="79"/>
      <c r="I55" s="93"/>
      <c r="J55" s="5"/>
      <c r="K55" s="122"/>
      <c r="L55" s="11" t="str">
        <f t="shared" si="0"/>
        <v>Thursday</v>
      </c>
      <c r="M55" s="12">
        <f t="shared" si="0"/>
        <v>41725</v>
      </c>
      <c r="N55" s="67">
        <f>[2]March!L34</f>
        <v>9.4919999999999991</v>
      </c>
      <c r="O55" s="67">
        <f>[2]March!M34</f>
        <v>3.1639999999999997</v>
      </c>
      <c r="P55" s="79">
        <f>[2]March!N34</f>
        <v>5.785499999999999</v>
      </c>
      <c r="Q55" s="83"/>
      <c r="R55" s="83"/>
      <c r="S55" s="83"/>
      <c r="T55" s="131"/>
      <c r="U55" s="83"/>
      <c r="V55" s="122"/>
      <c r="W55" s="11" t="str">
        <f t="shared" si="1"/>
        <v>Thursday</v>
      </c>
      <c r="X55" s="37">
        <f t="shared" si="1"/>
        <v>41725</v>
      </c>
      <c r="Y55" s="141">
        <f>[2]March!R34</f>
        <v>7.37</v>
      </c>
      <c r="Z55" s="139">
        <f>[2]March!S34</f>
        <v>6.92</v>
      </c>
      <c r="AA55" s="140">
        <f>[2]March!T34</f>
        <v>7.0633333333333335</v>
      </c>
      <c r="AB55" s="71">
        <f>[2]March!U34</f>
        <v>0</v>
      </c>
      <c r="AC55" s="67">
        <f>[2]March!V34</f>
        <v>0</v>
      </c>
      <c r="AD55" s="67">
        <f>[2]March!W34</f>
        <v>0</v>
      </c>
      <c r="AE55" s="83">
        <f>[2]March!X34</f>
        <v>70.564999999999998</v>
      </c>
      <c r="AF55" s="176">
        <f>[2]March!Y34</f>
        <v>4</v>
      </c>
      <c r="AG55" s="93"/>
    </row>
    <row r="56" spans="1:37">
      <c r="A56" s="122"/>
      <c r="B56" s="11" t="s">
        <v>6</v>
      </c>
      <c r="C56" s="12">
        <f t="shared" si="2"/>
        <v>41726</v>
      </c>
      <c r="D56" s="100">
        <f>[2]March!C35</f>
        <v>2124.9479999999999</v>
      </c>
      <c r="E56" s="67">
        <f>[2]March!D35</f>
        <v>1582.616</v>
      </c>
      <c r="F56" s="67">
        <f>[2]March!E35</f>
        <v>1828.9716666666661</v>
      </c>
      <c r="G56" s="101"/>
      <c r="H56" s="79"/>
      <c r="I56" s="93"/>
      <c r="J56" s="5"/>
      <c r="K56" s="122"/>
      <c r="L56" s="11" t="str">
        <f t="shared" si="0"/>
        <v>Friday</v>
      </c>
      <c r="M56" s="12">
        <f t="shared" si="0"/>
        <v>41726</v>
      </c>
      <c r="N56" s="67">
        <f>[2]March!L35</f>
        <v>8.6239999999999988</v>
      </c>
      <c r="O56" s="67">
        <f>[2]March!M35</f>
        <v>4.032</v>
      </c>
      <c r="P56" s="79">
        <f>[2]March!N35</f>
        <v>4.9151666666666669</v>
      </c>
      <c r="Q56" s="83"/>
      <c r="R56" s="83"/>
      <c r="S56" s="83"/>
      <c r="T56" s="131"/>
      <c r="U56" s="83"/>
      <c r="V56" s="122"/>
      <c r="W56" s="11" t="str">
        <f t="shared" si="1"/>
        <v>Friday</v>
      </c>
      <c r="X56" s="37">
        <f t="shared" si="1"/>
        <v>41726</v>
      </c>
      <c r="Y56" s="141">
        <f>[2]March!R35</f>
        <v>7.44</v>
      </c>
      <c r="Z56" s="139">
        <f>[2]March!S35</f>
        <v>7</v>
      </c>
      <c r="AA56" s="140">
        <f>[2]March!T35</f>
        <v>7.1981818181818173</v>
      </c>
      <c r="AB56" s="71">
        <f>[2]March!U35</f>
        <v>0</v>
      </c>
      <c r="AC56" s="67">
        <f>[2]March!V35</f>
        <v>0</v>
      </c>
      <c r="AD56" s="67">
        <f>[2]March!W35</f>
        <v>0</v>
      </c>
      <c r="AE56" s="83">
        <f>[2]March!X35</f>
        <v>52.641000000000012</v>
      </c>
      <c r="AF56" s="176">
        <f>[2]March!Y35</f>
        <v>1</v>
      </c>
      <c r="AG56" s="93"/>
    </row>
    <row r="57" spans="1:37">
      <c r="A57" s="122"/>
      <c r="B57" s="11" t="s">
        <v>7</v>
      </c>
      <c r="C57" s="12">
        <f t="shared" si="2"/>
        <v>41727</v>
      </c>
      <c r="D57" s="100">
        <f>[2]March!C36</f>
        <v>1904.4479999999999</v>
      </c>
      <c r="E57" s="67">
        <f>[2]March!D36</f>
        <v>1424.5839999999998</v>
      </c>
      <c r="F57" s="67">
        <f>[2]March!E36</f>
        <v>1593.8346666666664</v>
      </c>
      <c r="G57" s="101"/>
      <c r="H57" s="79"/>
      <c r="I57" s="93"/>
      <c r="J57" s="5"/>
      <c r="K57" s="122"/>
      <c r="L57" s="11" t="str">
        <f t="shared" si="0"/>
        <v>Saturday</v>
      </c>
      <c r="M57" s="12">
        <f t="shared" si="0"/>
        <v>41727</v>
      </c>
      <c r="N57" s="67">
        <f>[2]March!L36</f>
        <v>8.4559999999999995</v>
      </c>
      <c r="O57" s="67">
        <f>[2]March!M36</f>
        <v>3.6679999999999997</v>
      </c>
      <c r="P57" s="79">
        <f>[2]March!N36</f>
        <v>4.8999999999999995</v>
      </c>
      <c r="Q57" s="83"/>
      <c r="R57" s="83"/>
      <c r="S57" s="83"/>
      <c r="T57" s="131"/>
      <c r="U57" s="83"/>
      <c r="V57" s="122"/>
      <c r="W57" s="11" t="str">
        <f t="shared" si="1"/>
        <v>Saturday</v>
      </c>
      <c r="X57" s="37">
        <f t="shared" si="1"/>
        <v>41727</v>
      </c>
      <c r="Y57" s="141">
        <f>[2]March!R36</f>
        <v>8.0500000000000007</v>
      </c>
      <c r="Z57" s="139">
        <f>[2]March!S36</f>
        <v>7.34</v>
      </c>
      <c r="AA57" s="140">
        <f>[2]March!T36</f>
        <v>7.801111111111112</v>
      </c>
      <c r="AB57" s="71">
        <f>[2]March!U36</f>
        <v>0</v>
      </c>
      <c r="AC57" s="67">
        <f>[2]March!V36</f>
        <v>0</v>
      </c>
      <c r="AD57" s="67">
        <f>[2]March!W36</f>
        <v>0</v>
      </c>
      <c r="AE57" s="83">
        <f>[2]March!X36</f>
        <v>46.783999999999999</v>
      </c>
      <c r="AF57" s="176">
        <f>[2]March!Y36</f>
        <v>1</v>
      </c>
      <c r="AG57" s="93"/>
    </row>
    <row r="58" spans="1:37">
      <c r="A58" s="122"/>
      <c r="B58" s="11" t="s">
        <v>8</v>
      </c>
      <c r="C58" s="12">
        <f t="shared" si="2"/>
        <v>41728</v>
      </c>
      <c r="D58" s="100">
        <f>[2]March!C37</f>
        <v>1790.2639999999999</v>
      </c>
      <c r="E58" s="67">
        <f>[2]March!D37</f>
        <v>1622.2639999999999</v>
      </c>
      <c r="F58" s="67">
        <f>[2]March!E37</f>
        <v>1701.3429999999998</v>
      </c>
      <c r="G58" s="101"/>
      <c r="H58" s="79"/>
      <c r="I58" s="93"/>
      <c r="J58" s="5"/>
      <c r="K58" s="122"/>
      <c r="L58" s="11" t="str">
        <f t="shared" si="0"/>
        <v>Sunday</v>
      </c>
      <c r="M58" s="12">
        <f t="shared" si="0"/>
        <v>41728</v>
      </c>
      <c r="N58" s="67">
        <f>[2]March!L37</f>
        <v>6.4399999999999995</v>
      </c>
      <c r="O58" s="67">
        <f>[2]March!M37</f>
        <v>3.3319999999999999</v>
      </c>
      <c r="P58" s="79">
        <f>[2]March!N37</f>
        <v>4.7401666666666671</v>
      </c>
      <c r="Q58" s="83"/>
      <c r="R58" s="83"/>
      <c r="S58" s="83"/>
      <c r="T58" s="131"/>
      <c r="U58" s="83"/>
      <c r="V58" s="122"/>
      <c r="W58" s="11" t="str">
        <f t="shared" si="1"/>
        <v>Sunday</v>
      </c>
      <c r="X58" s="37">
        <f t="shared" si="1"/>
        <v>41728</v>
      </c>
      <c r="Y58" s="141">
        <f>[2]March!R37</f>
        <v>7.91</v>
      </c>
      <c r="Z58" s="139">
        <f>[2]March!S37</f>
        <v>6.73</v>
      </c>
      <c r="AA58" s="140">
        <f>[2]March!T37</f>
        <v>7.5640000000000001</v>
      </c>
      <c r="AB58" s="71">
        <f>[2]March!U37</f>
        <v>0</v>
      </c>
      <c r="AC58" s="67">
        <f>[2]March!V37</f>
        <v>0</v>
      </c>
      <c r="AD58" s="67">
        <f>[2]March!W37</f>
        <v>0</v>
      </c>
      <c r="AE58" s="83">
        <f>[2]March!X37</f>
        <v>55.891999999999996</v>
      </c>
      <c r="AF58" s="176">
        <f>[2]March!Y37</f>
        <v>6</v>
      </c>
      <c r="AG58" s="93"/>
    </row>
    <row r="59" spans="1:37" ht="15" thickBot="1">
      <c r="A59" s="122"/>
      <c r="B59" s="11" t="s">
        <v>9</v>
      </c>
      <c r="C59" s="14">
        <f t="shared" si="2"/>
        <v>41729</v>
      </c>
      <c r="D59" s="135">
        <f>[2]March!C38</f>
        <v>1895.5159999999998</v>
      </c>
      <c r="E59" s="77">
        <f>[2]March!D38</f>
        <v>1626.9679999999998</v>
      </c>
      <c r="F59" s="78">
        <f>[2]March!E38</f>
        <v>1764.2951666666665</v>
      </c>
      <c r="G59" s="102"/>
      <c r="H59" s="80"/>
      <c r="I59" s="93"/>
      <c r="J59" s="5"/>
      <c r="K59" s="122"/>
      <c r="L59" s="13" t="str">
        <f>B59</f>
        <v>Monday</v>
      </c>
      <c r="M59" s="14">
        <f>C59</f>
        <v>41729</v>
      </c>
      <c r="N59" s="77">
        <f>[2]March!L38</f>
        <v>7</v>
      </c>
      <c r="O59" s="77">
        <f>[2]March!M38</f>
        <v>3.1080000000000001</v>
      </c>
      <c r="P59" s="80">
        <f>[2]March!N38</f>
        <v>4.7063333333333341</v>
      </c>
      <c r="Q59" s="83"/>
      <c r="R59" s="83"/>
      <c r="S59" s="83"/>
      <c r="T59" s="131"/>
      <c r="U59" s="83"/>
      <c r="V59" s="122"/>
      <c r="W59" s="13" t="str">
        <f>B59</f>
        <v>Monday</v>
      </c>
      <c r="X59" s="59">
        <f>C59</f>
        <v>41729</v>
      </c>
      <c r="Y59" s="142">
        <f>[2]March!R38</f>
        <v>7.86</v>
      </c>
      <c r="Z59" s="143">
        <f>[2]March!S38</f>
        <v>6.81</v>
      </c>
      <c r="AA59" s="144">
        <f>[2]March!T38</f>
        <v>7.3337499999999993</v>
      </c>
      <c r="AB59" s="84">
        <f>[2]March!U38</f>
        <v>0</v>
      </c>
      <c r="AC59" s="77">
        <f>[2]March!V38</f>
        <v>0</v>
      </c>
      <c r="AD59" s="77">
        <f>[2]March!W38</f>
        <v>0</v>
      </c>
      <c r="AE59" s="78">
        <f>[2]March!X38</f>
        <v>37.249000000000002</v>
      </c>
      <c r="AF59" s="177">
        <f>[2]March!Y38</f>
        <v>0</v>
      </c>
      <c r="AG59" s="93"/>
    </row>
    <row r="60" spans="1:37" ht="15.6" thickTop="1" thickBot="1">
      <c r="A60" s="122"/>
      <c r="B60" s="15" t="s">
        <v>11</v>
      </c>
      <c r="C60" s="16"/>
      <c r="D60" s="68">
        <f>[2]March!C39</f>
        <v>2480.3519999999999</v>
      </c>
      <c r="E60" s="68">
        <f>[2]March!D39</f>
        <v>0</v>
      </c>
      <c r="F60" s="68">
        <f>[2]March!E39</f>
        <v>1543.9677204301072</v>
      </c>
      <c r="G60" s="103" t="str">
        <f>[2]March!F39</f>
        <v/>
      </c>
      <c r="H60" s="86"/>
      <c r="I60" s="93"/>
      <c r="J60" s="5"/>
      <c r="K60" s="122"/>
      <c r="L60" s="15" t="s">
        <v>11</v>
      </c>
      <c r="M60" s="16"/>
      <c r="N60" s="81">
        <f>[2]March!L39</f>
        <v>65.183999999999997</v>
      </c>
      <c r="O60" s="81">
        <f>[2]March!M39</f>
        <v>1.008</v>
      </c>
      <c r="P60" s="82">
        <f>[2]March!N39</f>
        <v>4.4137258064516125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[2]March!R39</f>
        <v>8.44</v>
      </c>
      <c r="Z60" s="146">
        <f>[2]March!S39</f>
        <v>6.55</v>
      </c>
      <c r="AA60" s="147">
        <f>[2]March!T39</f>
        <v>7.6076341615373879</v>
      </c>
      <c r="AB60" s="74">
        <f>[2]March!U39</f>
        <v>0</v>
      </c>
      <c r="AC60" s="68">
        <f>[2]March!V39</f>
        <v>0</v>
      </c>
      <c r="AD60" s="68">
        <f>[2]March!W39</f>
        <v>0</v>
      </c>
      <c r="AE60" s="85">
        <f>[2]March!X39</f>
        <v>2219.9559999999992</v>
      </c>
      <c r="AF60" s="178">
        <f>[2]March!Y39</f>
        <v>365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144" priority="28" operator="between">
      <formula>2800</formula>
      <formula>5000</formula>
    </cfRule>
  </conditionalFormatting>
  <conditionalFormatting sqref="N29:N59">
    <cfRule type="cellIs" dxfId="143" priority="27" operator="between">
      <formula>560</formula>
      <formula>5000</formula>
    </cfRule>
  </conditionalFormatting>
  <conditionalFormatting sqref="D29:D59">
    <cfRule type="cellIs" dxfId="142" priority="26" operator="between">
      <formula>2800</formula>
      <formula>5000</formula>
    </cfRule>
  </conditionalFormatting>
  <conditionalFormatting sqref="D59">
    <cfRule type="cellIs" dxfId="141" priority="25" operator="between">
      <formula>2800</formula>
      <formula>5000</formula>
    </cfRule>
  </conditionalFormatting>
  <conditionalFormatting sqref="N29:N59">
    <cfRule type="cellIs" dxfId="140" priority="24" operator="between">
      <formula>560</formula>
      <formula>5000</formula>
    </cfRule>
  </conditionalFormatting>
  <conditionalFormatting sqref="N59">
    <cfRule type="cellIs" dxfId="139" priority="23" operator="between">
      <formula>560</formula>
      <formula>5000</formula>
    </cfRule>
  </conditionalFormatting>
  <conditionalFormatting sqref="Z29:Z59">
    <cfRule type="cellIs" dxfId="138" priority="22" operator="between">
      <formula>1</formula>
      <formula>6.49</formula>
    </cfRule>
  </conditionalFormatting>
  <conditionalFormatting sqref="Y29:Y59">
    <cfRule type="cellIs" dxfId="137" priority="21" operator="between">
      <formula>8.51</formula>
      <formula>14</formula>
    </cfRule>
  </conditionalFormatting>
  <conditionalFormatting sqref="AB29:AB59">
    <cfRule type="cellIs" dxfId="136" priority="20" operator="between">
      <formula>41</formula>
      <formula>200</formula>
    </cfRule>
  </conditionalFormatting>
  <conditionalFormatting sqref="Z59">
    <cfRule type="cellIs" dxfId="135" priority="19" operator="between">
      <formula>1</formula>
      <formula>6.49</formula>
    </cfRule>
  </conditionalFormatting>
  <conditionalFormatting sqref="Y59">
    <cfRule type="cellIs" dxfId="134" priority="18" operator="between">
      <formula>8.51</formula>
      <formula>14</formula>
    </cfRule>
  </conditionalFormatting>
  <conditionalFormatting sqref="AE29:AE59">
    <cfRule type="cellIs" dxfId="133" priority="17" operator="between">
      <formula>1001</formula>
      <formula>2000</formula>
    </cfRule>
  </conditionalFormatting>
  <conditionalFormatting sqref="D59">
    <cfRule type="cellIs" dxfId="132" priority="16" operator="between">
      <formula>2800</formula>
      <formula>5000</formula>
    </cfRule>
  </conditionalFormatting>
  <conditionalFormatting sqref="D59">
    <cfRule type="cellIs" dxfId="131" priority="15" operator="between">
      <formula>2800</formula>
      <formula>5000</formula>
    </cfRule>
  </conditionalFormatting>
  <conditionalFormatting sqref="D59">
    <cfRule type="cellIs" dxfId="130" priority="14" operator="between">
      <formula>2800</formula>
      <formula>5000</formula>
    </cfRule>
  </conditionalFormatting>
  <conditionalFormatting sqref="N59">
    <cfRule type="cellIs" dxfId="129" priority="13" operator="between">
      <formula>560</formula>
      <formula>5000</formula>
    </cfRule>
  </conditionalFormatting>
  <conditionalFormatting sqref="Z59">
    <cfRule type="cellIs" dxfId="128" priority="12" operator="between">
      <formula>1</formula>
      <formula>6.49</formula>
    </cfRule>
  </conditionalFormatting>
  <conditionalFormatting sqref="Y59">
    <cfRule type="cellIs" dxfId="127" priority="11" operator="between">
      <formula>8.51</formula>
      <formula>14</formula>
    </cfRule>
  </conditionalFormatting>
  <conditionalFormatting sqref="AB59">
    <cfRule type="cellIs" dxfId="126" priority="10" operator="between">
      <formula>41</formula>
      <formula>200</formula>
    </cfRule>
  </conditionalFormatting>
  <conditionalFormatting sqref="Z59">
    <cfRule type="cellIs" dxfId="125" priority="9" operator="between">
      <formula>1</formula>
      <formula>6.49</formula>
    </cfRule>
  </conditionalFormatting>
  <conditionalFormatting sqref="Y59">
    <cfRule type="cellIs" dxfId="124" priority="8" operator="between">
      <formula>8.51</formula>
      <formula>14</formula>
    </cfRule>
  </conditionalFormatting>
  <conditionalFormatting sqref="AE59">
    <cfRule type="cellIs" dxfId="123" priority="7" operator="between">
      <formula>1001</formula>
      <formula>2000</formula>
    </cfRule>
  </conditionalFormatting>
  <conditionalFormatting sqref="D59">
    <cfRule type="cellIs" dxfId="122" priority="6" operator="between">
      <formula>2800</formula>
      <formula>5000</formula>
    </cfRule>
  </conditionalFormatting>
  <conditionalFormatting sqref="N59">
    <cfRule type="cellIs" dxfId="121" priority="5" operator="between">
      <formula>560</formula>
      <formula>5000</formula>
    </cfRule>
  </conditionalFormatting>
  <conditionalFormatting sqref="AB59">
    <cfRule type="cellIs" dxfId="120" priority="4" operator="between">
      <formula>41</formula>
      <formula>200</formula>
    </cfRule>
  </conditionalFormatting>
  <conditionalFormatting sqref="Z59">
    <cfRule type="cellIs" dxfId="119" priority="3" operator="between">
      <formula>1</formula>
      <formula>6.49</formula>
    </cfRule>
  </conditionalFormatting>
  <conditionalFormatting sqref="Y59">
    <cfRule type="cellIs" dxfId="118" priority="2" operator="between">
      <formula>8.51</formula>
      <formula>14</formula>
    </cfRule>
  </conditionalFormatting>
  <conditionalFormatting sqref="AE59">
    <cfRule type="cellIs" dxfId="117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5" workbookViewId="0">
      <selection activeCell="H41" sqref="H41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41671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41671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41671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1" t="s">
        <v>7</v>
      </c>
      <c r="C29" s="12">
        <v>41671</v>
      </c>
      <c r="D29" s="100">
        <f>[2]February!C8</f>
        <v>1583.1479999999999</v>
      </c>
      <c r="E29" s="67">
        <f>[2]February!D8</f>
        <v>1346.1</v>
      </c>
      <c r="F29" s="67">
        <f>[2]February!E8</f>
        <v>1425.6923333333332</v>
      </c>
      <c r="G29" s="101"/>
      <c r="H29" s="79"/>
      <c r="I29" s="93"/>
      <c r="J29" s="5"/>
      <c r="K29" s="122"/>
      <c r="L29" s="11" t="str">
        <f>B29</f>
        <v>Saturday</v>
      </c>
      <c r="M29" s="12">
        <f>C29</f>
        <v>41671</v>
      </c>
      <c r="N29" s="67">
        <f>[2]February!L8</f>
        <v>5.3759999999999994</v>
      </c>
      <c r="O29" s="67">
        <f>[2]February!M8</f>
        <v>2.3239999999999998</v>
      </c>
      <c r="P29" s="79">
        <f>[2]February!N8</f>
        <v>3.3774999999999995</v>
      </c>
      <c r="Q29" s="83"/>
      <c r="R29" s="83"/>
      <c r="S29" s="83"/>
      <c r="T29" s="131"/>
      <c r="U29" s="83"/>
      <c r="V29" s="122"/>
      <c r="W29" s="11" t="str">
        <f>B29</f>
        <v>Saturday</v>
      </c>
      <c r="X29" s="37">
        <f>C29</f>
        <v>41671</v>
      </c>
      <c r="Y29" s="141">
        <f>[2]February!R8</f>
        <v>7.86</v>
      </c>
      <c r="Z29" s="139">
        <f>[2]February!S8</f>
        <v>6.78</v>
      </c>
      <c r="AA29" s="140">
        <f>[2]February!T8</f>
        <v>7.3591666666666677</v>
      </c>
      <c r="AB29" s="71">
        <f>[2]February!U8</f>
        <v>0</v>
      </c>
      <c r="AC29" s="67">
        <f>[2]February!V8</f>
        <v>0</v>
      </c>
      <c r="AD29" s="67">
        <f>[2]February!W8</f>
        <v>0</v>
      </c>
      <c r="AE29" s="83">
        <f>[2]February!X8</f>
        <v>54.782000000000004</v>
      </c>
      <c r="AF29" s="104">
        <f>[2]February!Y8</f>
        <v>0</v>
      </c>
      <c r="AG29" s="93"/>
    </row>
    <row r="30" spans="1:33">
      <c r="A30" s="122"/>
      <c r="B30" s="11" t="s">
        <v>8</v>
      </c>
      <c r="C30" s="12">
        <f>C29+1</f>
        <v>41672</v>
      </c>
      <c r="D30" s="100">
        <f>[2]February!C9</f>
        <v>1731.7159999999999</v>
      </c>
      <c r="E30" s="67">
        <f>[2]February!D9</f>
        <v>1008.7839999999999</v>
      </c>
      <c r="F30" s="67">
        <f>[2]February!E9</f>
        <v>1385.3501666666659</v>
      </c>
      <c r="G30" s="101"/>
      <c r="H30" s="79"/>
      <c r="I30" s="93"/>
      <c r="J30" s="5"/>
      <c r="K30" s="122"/>
      <c r="L30" s="11" t="str">
        <f t="shared" ref="L30:M56" si="0">B30</f>
        <v>Sunday</v>
      </c>
      <c r="M30" s="12">
        <f t="shared" si="0"/>
        <v>41672</v>
      </c>
      <c r="N30" s="67">
        <f>[2]February!L9</f>
        <v>5.1239999999999997</v>
      </c>
      <c r="O30" s="67">
        <f>[2]February!M9</f>
        <v>2.6319999999999997</v>
      </c>
      <c r="P30" s="79">
        <f>[2]February!N9</f>
        <v>3.2258333333333327</v>
      </c>
      <c r="Q30" s="83"/>
      <c r="R30" s="83"/>
      <c r="S30" s="83"/>
      <c r="T30" s="131"/>
      <c r="U30" s="83"/>
      <c r="V30" s="122"/>
      <c r="W30" s="11" t="str">
        <f t="shared" ref="W30:X56" si="1">B30</f>
        <v>Sunday</v>
      </c>
      <c r="X30" s="37">
        <f t="shared" si="1"/>
        <v>41672</v>
      </c>
      <c r="Y30" s="141">
        <f>[2]February!R9</f>
        <v>8.31</v>
      </c>
      <c r="Z30" s="139">
        <f>[2]February!S9</f>
        <v>6.79</v>
      </c>
      <c r="AA30" s="140">
        <f>[2]February!T9</f>
        <v>7.799090909090908</v>
      </c>
      <c r="AB30" s="71">
        <f>[2]February!U9</f>
        <v>0</v>
      </c>
      <c r="AC30" s="67">
        <f>[2]February!V9</f>
        <v>0</v>
      </c>
      <c r="AD30" s="67">
        <f>[2]February!W9</f>
        <v>0</v>
      </c>
      <c r="AE30" s="83">
        <f>[2]February!X9</f>
        <v>58.962000000000003</v>
      </c>
      <c r="AF30" s="104">
        <f>[2]February!Y9</f>
        <v>0</v>
      </c>
      <c r="AG30" s="93"/>
    </row>
    <row r="31" spans="1:33">
      <c r="A31" s="122"/>
      <c r="B31" s="11" t="s">
        <v>9</v>
      </c>
      <c r="C31" s="12">
        <f t="shared" ref="C31:C56" si="2">C30+1</f>
        <v>41673</v>
      </c>
      <c r="D31" s="100">
        <f>[2]February!C10</f>
        <v>1940.8479999999997</v>
      </c>
      <c r="E31" s="67">
        <f>[2]February!D10</f>
        <v>1336.664</v>
      </c>
      <c r="F31" s="67">
        <f>[2]February!E10</f>
        <v>1554.2928333333327</v>
      </c>
      <c r="G31" s="101"/>
      <c r="H31" s="79"/>
      <c r="I31" s="93"/>
      <c r="J31" s="5"/>
      <c r="K31" s="122"/>
      <c r="L31" s="11" t="str">
        <f t="shared" si="0"/>
        <v>Monday</v>
      </c>
      <c r="M31" s="12">
        <f t="shared" si="0"/>
        <v>41673</v>
      </c>
      <c r="N31" s="67">
        <f>[2]February!L10</f>
        <v>3.9759999999999995</v>
      </c>
      <c r="O31" s="67">
        <f>[2]February!M10</f>
        <v>2.548</v>
      </c>
      <c r="P31" s="79">
        <f>[2]February!N10</f>
        <v>3.2304999999999993</v>
      </c>
      <c r="Q31" s="83"/>
      <c r="R31" s="83"/>
      <c r="S31" s="83"/>
      <c r="T31" s="131"/>
      <c r="U31" s="83"/>
      <c r="V31" s="122"/>
      <c r="W31" s="11" t="str">
        <f t="shared" si="1"/>
        <v>Monday</v>
      </c>
      <c r="X31" s="37">
        <f t="shared" si="1"/>
        <v>41673</v>
      </c>
      <c r="Y31" s="141">
        <f>[2]February!R10</f>
        <v>8.31</v>
      </c>
      <c r="Z31" s="139">
        <f>[2]February!S10</f>
        <v>7.42</v>
      </c>
      <c r="AA31" s="140">
        <f>[2]February!T10</f>
        <v>8.1187500000000004</v>
      </c>
      <c r="AB31" s="71">
        <f>[2]February!U10</f>
        <v>0</v>
      </c>
      <c r="AC31" s="67">
        <f>[2]February!V10</f>
        <v>0</v>
      </c>
      <c r="AD31" s="67">
        <f>[2]February!W10</f>
        <v>0</v>
      </c>
      <c r="AE31" s="83">
        <f>[2]February!X10</f>
        <v>70.421000000000006</v>
      </c>
      <c r="AF31" s="104">
        <f>[2]February!Y10</f>
        <v>0</v>
      </c>
      <c r="AG31" s="93"/>
    </row>
    <row r="32" spans="1:33">
      <c r="A32" s="122"/>
      <c r="B32" s="11" t="s">
        <v>10</v>
      </c>
      <c r="C32" s="12">
        <f t="shared" si="2"/>
        <v>41674</v>
      </c>
      <c r="D32" s="100">
        <f>[2]February!C11</f>
        <v>2020.1999999999998</v>
      </c>
      <c r="E32" s="67">
        <f>[2]February!D11</f>
        <v>1539.3</v>
      </c>
      <c r="F32" s="67">
        <f>[2]February!E11</f>
        <v>1679.2685000000001</v>
      </c>
      <c r="G32" s="101"/>
      <c r="H32" s="79"/>
      <c r="I32" s="93"/>
      <c r="J32" s="5"/>
      <c r="K32" s="122"/>
      <c r="L32" s="11" t="str">
        <f t="shared" si="0"/>
        <v>Tuesday</v>
      </c>
      <c r="M32" s="12">
        <f t="shared" si="0"/>
        <v>41674</v>
      </c>
      <c r="N32" s="67">
        <f>[2]February!L11</f>
        <v>5.46</v>
      </c>
      <c r="O32" s="67">
        <f>[2]February!M11</f>
        <v>1.3159999999999998</v>
      </c>
      <c r="P32" s="79">
        <f>[2]February!N11</f>
        <v>3.0508333333333324</v>
      </c>
      <c r="Q32" s="83"/>
      <c r="R32" s="83"/>
      <c r="S32" s="83"/>
      <c r="T32" s="131"/>
      <c r="U32" s="83"/>
      <c r="V32" s="122"/>
      <c r="W32" s="11" t="str">
        <f t="shared" si="1"/>
        <v>Tuesday</v>
      </c>
      <c r="X32" s="37">
        <f t="shared" si="1"/>
        <v>41674</v>
      </c>
      <c r="Y32" s="141">
        <f>[2]February!R11</f>
        <v>8.18</v>
      </c>
      <c r="Z32" s="139">
        <f>[2]February!S11</f>
        <v>6.88</v>
      </c>
      <c r="AA32" s="140">
        <f>[2]February!T11</f>
        <v>7.6307692307692303</v>
      </c>
      <c r="AB32" s="71">
        <f>[2]February!U11</f>
        <v>0</v>
      </c>
      <c r="AC32" s="67">
        <f>[2]February!V11</f>
        <v>0</v>
      </c>
      <c r="AD32" s="67">
        <f>[2]February!W11</f>
        <v>0</v>
      </c>
      <c r="AE32" s="83">
        <f>[2]February!X11</f>
        <v>54.653999999999996</v>
      </c>
      <c r="AF32" s="104">
        <f>[2]February!Y11</f>
        <v>0</v>
      </c>
      <c r="AG32" s="93"/>
    </row>
    <row r="33" spans="1:33">
      <c r="A33" s="122"/>
      <c r="B33" s="11" t="s">
        <v>4</v>
      </c>
      <c r="C33" s="12">
        <f t="shared" si="2"/>
        <v>41675</v>
      </c>
      <c r="D33" s="100">
        <f>[2]February!C12</f>
        <v>1861.9159999999999</v>
      </c>
      <c r="E33" s="67">
        <f>[2]February!D12</f>
        <v>1526.1679999999997</v>
      </c>
      <c r="F33" s="67">
        <f>[2]February!E12</f>
        <v>1656.1241666666665</v>
      </c>
      <c r="G33" s="101"/>
      <c r="H33" s="79"/>
      <c r="I33" s="93"/>
      <c r="J33" s="5"/>
      <c r="K33" s="122"/>
      <c r="L33" s="11" t="str">
        <f t="shared" si="0"/>
        <v>Wednesday</v>
      </c>
      <c r="M33" s="12">
        <f t="shared" si="0"/>
        <v>41675</v>
      </c>
      <c r="N33" s="67">
        <f>[2]February!L12</f>
        <v>1.708</v>
      </c>
      <c r="O33" s="67">
        <f>[2]February!M12</f>
        <v>5.5999999999999994E-2</v>
      </c>
      <c r="P33" s="79">
        <f>[2]February!N12</f>
        <v>0.89716666666666633</v>
      </c>
      <c r="Q33" s="83"/>
      <c r="R33" s="83"/>
      <c r="S33" s="83"/>
      <c r="T33" s="131"/>
      <c r="U33" s="83"/>
      <c r="V33" s="122"/>
      <c r="W33" s="11" t="str">
        <f t="shared" si="1"/>
        <v>Wednesday</v>
      </c>
      <c r="X33" s="37">
        <f t="shared" si="1"/>
        <v>41675</v>
      </c>
      <c r="Y33" s="141">
        <f>[2]February!R12</f>
        <v>8.15</v>
      </c>
      <c r="Z33" s="139">
        <f>[2]February!S12</f>
        <v>6.91</v>
      </c>
      <c r="AA33" s="140">
        <f>[2]February!T12</f>
        <v>7.6056249999999999</v>
      </c>
      <c r="AB33" s="71">
        <f>[2]February!U12</f>
        <v>0</v>
      </c>
      <c r="AC33" s="67">
        <f>[2]February!V12</f>
        <v>0</v>
      </c>
      <c r="AD33" s="67">
        <f>[2]February!W12</f>
        <v>0</v>
      </c>
      <c r="AE33" s="83">
        <f>[2]February!X12</f>
        <v>65.022999999999996</v>
      </c>
      <c r="AF33" s="104">
        <f>[2]February!Y12</f>
        <v>0</v>
      </c>
      <c r="AG33" s="93"/>
    </row>
    <row r="34" spans="1:33">
      <c r="A34" s="122"/>
      <c r="B34" s="11" t="s">
        <v>5</v>
      </c>
      <c r="C34" s="12">
        <f t="shared" si="2"/>
        <v>41676</v>
      </c>
      <c r="D34" s="100">
        <f>[2]February!C13</f>
        <v>1941.9679999999996</v>
      </c>
      <c r="E34" s="67">
        <f>[2]February!D13</f>
        <v>1627.5</v>
      </c>
      <c r="F34" s="67">
        <f>[2]February!E13</f>
        <v>1725.5664999999997</v>
      </c>
      <c r="G34" s="101"/>
      <c r="H34" s="79"/>
      <c r="I34" s="93"/>
      <c r="J34" s="5"/>
      <c r="K34" s="122"/>
      <c r="L34" s="11" t="str">
        <f t="shared" si="0"/>
        <v>Thursday</v>
      </c>
      <c r="M34" s="12">
        <f t="shared" si="0"/>
        <v>41676</v>
      </c>
      <c r="N34" s="67">
        <f>[2]February!L13</f>
        <v>2.016</v>
      </c>
      <c r="O34" s="67">
        <f>[2]February!M13</f>
        <v>0.252</v>
      </c>
      <c r="P34" s="79">
        <f>[2]February!N13</f>
        <v>0.81783333333333319</v>
      </c>
      <c r="Q34" s="83"/>
      <c r="R34" s="83"/>
      <c r="S34" s="83"/>
      <c r="T34" s="131"/>
      <c r="U34" s="83"/>
      <c r="V34" s="122"/>
      <c r="W34" s="11" t="str">
        <f t="shared" si="1"/>
        <v>Thursday</v>
      </c>
      <c r="X34" s="37">
        <f t="shared" si="1"/>
        <v>41676</v>
      </c>
      <c r="Y34" s="141">
        <f>[2]February!R13</f>
        <v>8.39</v>
      </c>
      <c r="Z34" s="139">
        <f>[2]February!S13</f>
        <v>6.81</v>
      </c>
      <c r="AA34" s="140">
        <f>[2]February!T13</f>
        <v>7.5347619047619041</v>
      </c>
      <c r="AB34" s="71">
        <f>[2]February!U13</f>
        <v>0</v>
      </c>
      <c r="AC34" s="67">
        <f>[2]February!V13</f>
        <v>0</v>
      </c>
      <c r="AD34" s="67">
        <f>[2]February!W13</f>
        <v>0</v>
      </c>
      <c r="AE34" s="83">
        <f>[2]February!X13</f>
        <v>52.124999999999993</v>
      </c>
      <c r="AF34" s="104">
        <f>[2]February!Y13</f>
        <v>0</v>
      </c>
      <c r="AG34" s="93"/>
    </row>
    <row r="35" spans="1:33">
      <c r="A35" s="122"/>
      <c r="B35" s="11" t="s">
        <v>6</v>
      </c>
      <c r="C35" s="12">
        <f t="shared" si="2"/>
        <v>41677</v>
      </c>
      <c r="D35" s="100">
        <f>[2]February!C14</f>
        <v>1941.7159999999999</v>
      </c>
      <c r="E35" s="67">
        <f>[2]February!D14</f>
        <v>1406.748</v>
      </c>
      <c r="F35" s="67">
        <f>[2]February!E14</f>
        <v>1653.4909999999993</v>
      </c>
      <c r="G35" s="101"/>
      <c r="H35" s="79"/>
      <c r="I35" s="93"/>
      <c r="J35" s="5"/>
      <c r="K35" s="122"/>
      <c r="L35" s="11" t="str">
        <f t="shared" si="0"/>
        <v>Friday</v>
      </c>
      <c r="M35" s="12">
        <f t="shared" si="0"/>
        <v>41677</v>
      </c>
      <c r="N35" s="67">
        <f>[2]February!L14</f>
        <v>3.1639999999999997</v>
      </c>
      <c r="O35" s="67">
        <f>[2]February!M14</f>
        <v>5.5999999999999994E-2</v>
      </c>
      <c r="P35" s="79">
        <f>[2]February!N14</f>
        <v>1.0395000000000001</v>
      </c>
      <c r="Q35" s="83"/>
      <c r="R35" s="83"/>
      <c r="S35" s="83"/>
      <c r="T35" s="131"/>
      <c r="U35" s="83"/>
      <c r="V35" s="122"/>
      <c r="W35" s="11" t="str">
        <f t="shared" si="1"/>
        <v>Friday</v>
      </c>
      <c r="X35" s="37">
        <f t="shared" si="1"/>
        <v>41677</v>
      </c>
      <c r="Y35" s="141">
        <f>[2]February!R14</f>
        <v>8.26</v>
      </c>
      <c r="Z35" s="139">
        <f>[2]February!S14</f>
        <v>6.82</v>
      </c>
      <c r="AA35" s="140">
        <f>[2]February!T14</f>
        <v>7.4263636363636358</v>
      </c>
      <c r="AB35" s="71">
        <f>[2]February!U14</f>
        <v>0</v>
      </c>
      <c r="AC35" s="67">
        <f>[2]February!V14</f>
        <v>0</v>
      </c>
      <c r="AD35" s="67">
        <f>[2]February!W14</f>
        <v>0</v>
      </c>
      <c r="AE35" s="83">
        <f>[2]February!X14</f>
        <v>47.000000000000007</v>
      </c>
      <c r="AF35" s="104">
        <f>[2]February!Y14</f>
        <v>0</v>
      </c>
      <c r="AG35" s="93"/>
    </row>
    <row r="36" spans="1:33">
      <c r="A36" s="122"/>
      <c r="B36" s="11" t="s">
        <v>7</v>
      </c>
      <c r="C36" s="12">
        <f t="shared" si="2"/>
        <v>41678</v>
      </c>
      <c r="D36" s="100">
        <f>[2]February!C15</f>
        <v>1806.5319999999999</v>
      </c>
      <c r="E36" s="67">
        <f>[2]February!D15</f>
        <v>1472.3520000000001</v>
      </c>
      <c r="F36" s="67">
        <f>[2]February!E15</f>
        <v>1696.7801666666664</v>
      </c>
      <c r="G36" s="101"/>
      <c r="H36" s="79"/>
      <c r="I36" s="93"/>
      <c r="J36" s="5"/>
      <c r="K36" s="122"/>
      <c r="L36" s="11" t="str">
        <f t="shared" si="0"/>
        <v>Saturday</v>
      </c>
      <c r="M36" s="12">
        <f t="shared" si="0"/>
        <v>41678</v>
      </c>
      <c r="N36" s="67">
        <f>[2]February!L15</f>
        <v>3.3319999999999999</v>
      </c>
      <c r="O36" s="67">
        <f>[2]February!M15</f>
        <v>0.64400000000000002</v>
      </c>
      <c r="P36" s="79">
        <f>[2]February!N15</f>
        <v>1.3404999999999998</v>
      </c>
      <c r="Q36" s="83"/>
      <c r="R36" s="83"/>
      <c r="S36" s="83"/>
      <c r="T36" s="131"/>
      <c r="U36" s="83"/>
      <c r="V36" s="122"/>
      <c r="W36" s="11" t="str">
        <f t="shared" si="1"/>
        <v>Saturday</v>
      </c>
      <c r="X36" s="37">
        <f t="shared" si="1"/>
        <v>41678</v>
      </c>
      <c r="Y36" s="141">
        <f>[2]February!R15</f>
        <v>7.74</v>
      </c>
      <c r="Z36" s="139">
        <f>[2]February!S15</f>
        <v>6.81</v>
      </c>
      <c r="AA36" s="140">
        <f>[2]February!T15</f>
        <v>7.4309090909090916</v>
      </c>
      <c r="AB36" s="71">
        <f>[2]February!U15</f>
        <v>0</v>
      </c>
      <c r="AC36" s="67">
        <f>[2]February!V15</f>
        <v>0</v>
      </c>
      <c r="AD36" s="67">
        <f>[2]February!W15</f>
        <v>0</v>
      </c>
      <c r="AE36" s="83">
        <f>[2]February!X15</f>
        <v>53.000000000000007</v>
      </c>
      <c r="AF36" s="104">
        <f>[2]February!Y15</f>
        <v>0</v>
      </c>
      <c r="AG36" s="93"/>
    </row>
    <row r="37" spans="1:33">
      <c r="A37" s="122"/>
      <c r="B37" s="11" t="s">
        <v>8</v>
      </c>
      <c r="C37" s="12">
        <f t="shared" si="2"/>
        <v>41679</v>
      </c>
      <c r="D37" s="100">
        <f>[2]February!C16</f>
        <v>1975.8479999999997</v>
      </c>
      <c r="E37" s="67">
        <f>[2]February!D16</f>
        <v>1406.2159999999999</v>
      </c>
      <c r="F37" s="67">
        <f>[2]February!E16</f>
        <v>1726.2151666666662</v>
      </c>
      <c r="G37" s="101"/>
      <c r="H37" s="79"/>
      <c r="I37" s="93"/>
      <c r="J37" s="5"/>
      <c r="K37" s="122"/>
      <c r="L37" s="11" t="str">
        <f t="shared" si="0"/>
        <v>Sunday</v>
      </c>
      <c r="M37" s="12">
        <f t="shared" si="0"/>
        <v>41679</v>
      </c>
      <c r="N37" s="67">
        <f>[2]February!L16</f>
        <v>2.464</v>
      </c>
      <c r="O37" s="67">
        <f>[2]February!M16</f>
        <v>0.44799999999999995</v>
      </c>
      <c r="P37" s="79">
        <f>[2]February!N16</f>
        <v>1.5213333333333336</v>
      </c>
      <c r="Q37" s="83"/>
      <c r="R37" s="83"/>
      <c r="S37" s="83"/>
      <c r="T37" s="131"/>
      <c r="U37" s="83"/>
      <c r="V37" s="122"/>
      <c r="W37" s="11" t="str">
        <f t="shared" si="1"/>
        <v>Sunday</v>
      </c>
      <c r="X37" s="37">
        <f t="shared" si="1"/>
        <v>41679</v>
      </c>
      <c r="Y37" s="141">
        <f>[2]February!R16</f>
        <v>8.41</v>
      </c>
      <c r="Z37" s="139">
        <f>[2]February!S16</f>
        <v>6.59</v>
      </c>
      <c r="AA37" s="140">
        <f>[2]February!T16</f>
        <v>7.1284999999999998</v>
      </c>
      <c r="AB37" s="71">
        <f>[2]February!U16</f>
        <v>0</v>
      </c>
      <c r="AC37" s="67">
        <f>[2]February!V16</f>
        <v>0</v>
      </c>
      <c r="AD37" s="67">
        <f>[2]February!W16</f>
        <v>0</v>
      </c>
      <c r="AE37" s="83">
        <f>[2]February!X16</f>
        <v>40</v>
      </c>
      <c r="AF37" s="104">
        <f>[2]February!Y16</f>
        <v>0</v>
      </c>
      <c r="AG37" s="93"/>
    </row>
    <row r="38" spans="1:33">
      <c r="A38" s="122"/>
      <c r="B38" s="11" t="s">
        <v>9</v>
      </c>
      <c r="C38" s="12">
        <f t="shared" si="2"/>
        <v>41680</v>
      </c>
      <c r="D38" s="100">
        <f>[2]February!C17</f>
        <v>1842.7639999999999</v>
      </c>
      <c r="E38" s="67">
        <f>[2]February!D17</f>
        <v>1642.9839999999999</v>
      </c>
      <c r="F38" s="67">
        <f>[2]February!E17</f>
        <v>1754.4181666666664</v>
      </c>
      <c r="G38" s="101"/>
      <c r="H38" s="79"/>
      <c r="I38" s="93"/>
      <c r="J38" s="5"/>
      <c r="K38" s="122"/>
      <c r="L38" s="11" t="str">
        <f t="shared" si="0"/>
        <v>Monday</v>
      </c>
      <c r="M38" s="12">
        <f t="shared" si="0"/>
        <v>41680</v>
      </c>
      <c r="N38" s="67">
        <f>[2]February!L17</f>
        <v>2.2679999999999998</v>
      </c>
      <c r="O38" s="67">
        <f>[2]February!M17</f>
        <v>0</v>
      </c>
      <c r="P38" s="79">
        <f>[2]February!N17</f>
        <v>1.0138333333333334</v>
      </c>
      <c r="Q38" s="83"/>
      <c r="R38" s="83"/>
      <c r="S38" s="83"/>
      <c r="T38" s="131"/>
      <c r="U38" s="83"/>
      <c r="V38" s="122"/>
      <c r="W38" s="11" t="str">
        <f t="shared" si="1"/>
        <v>Monday</v>
      </c>
      <c r="X38" s="37">
        <f t="shared" si="1"/>
        <v>41680</v>
      </c>
      <c r="Y38" s="141">
        <f>[2]February!R17</f>
        <v>8.42</v>
      </c>
      <c r="Z38" s="139">
        <f>[2]February!S17</f>
        <v>6.76</v>
      </c>
      <c r="AA38" s="140">
        <f>[2]February!T17</f>
        <v>7.4662916666666677</v>
      </c>
      <c r="AB38" s="71">
        <f>[2]February!U17</f>
        <v>0</v>
      </c>
      <c r="AC38" s="67">
        <f>[2]February!V17</f>
        <v>0</v>
      </c>
      <c r="AD38" s="67">
        <f>[2]February!W17</f>
        <v>0</v>
      </c>
      <c r="AE38" s="83">
        <f>[2]February!X17</f>
        <v>59</v>
      </c>
      <c r="AF38" s="104">
        <f>[2]February!Y17</f>
        <v>0</v>
      </c>
      <c r="AG38" s="93"/>
    </row>
    <row r="39" spans="1:33">
      <c r="A39" s="122"/>
      <c r="B39" s="11" t="s">
        <v>10</v>
      </c>
      <c r="C39" s="12">
        <f t="shared" si="2"/>
        <v>41681</v>
      </c>
      <c r="D39" s="100">
        <f>[2]February!C18</f>
        <v>2047.4999999999998</v>
      </c>
      <c r="E39" s="67">
        <f>[2]February!D18</f>
        <v>1638</v>
      </c>
      <c r="F39" s="67">
        <f>[2]February!E18</f>
        <v>1796.9139999999998</v>
      </c>
      <c r="G39" s="101"/>
      <c r="H39" s="79"/>
      <c r="I39" s="93"/>
      <c r="J39" s="5"/>
      <c r="K39" s="122"/>
      <c r="L39" s="11" t="str">
        <f t="shared" si="0"/>
        <v>Tuesday</v>
      </c>
      <c r="M39" s="12">
        <f t="shared" si="0"/>
        <v>41681</v>
      </c>
      <c r="N39" s="67">
        <f>[2]February!L18</f>
        <v>3.36</v>
      </c>
      <c r="O39" s="67">
        <f>[2]February!M18</f>
        <v>0.39200000000000002</v>
      </c>
      <c r="P39" s="79">
        <f>[2]February!N18</f>
        <v>1.3288333333333333</v>
      </c>
      <c r="Q39" s="83"/>
      <c r="R39" s="83"/>
      <c r="S39" s="83"/>
      <c r="T39" s="131"/>
      <c r="U39" s="83"/>
      <c r="V39" s="122"/>
      <c r="W39" s="11" t="str">
        <f t="shared" si="1"/>
        <v>Tuesday</v>
      </c>
      <c r="X39" s="37">
        <f t="shared" si="1"/>
        <v>41681</v>
      </c>
      <c r="Y39" s="141">
        <f>[2]February!R18</f>
        <v>7.61</v>
      </c>
      <c r="Z39" s="139">
        <f>[2]February!S18</f>
        <v>7.05</v>
      </c>
      <c r="AA39" s="140">
        <f>[2]February!T18</f>
        <v>7.4149999999999991</v>
      </c>
      <c r="AB39" s="71">
        <f>[2]February!U18</f>
        <v>0</v>
      </c>
      <c r="AC39" s="67">
        <f>[2]February!V18</f>
        <v>0</v>
      </c>
      <c r="AD39" s="67">
        <f>[2]February!W18</f>
        <v>0</v>
      </c>
      <c r="AE39" s="83">
        <f>[2]February!X18</f>
        <v>58.222999999999999</v>
      </c>
      <c r="AF39" s="104">
        <f>[2]February!Y18</f>
        <v>0</v>
      </c>
      <c r="AG39" s="93"/>
    </row>
    <row r="40" spans="1:33" ht="36.6">
      <c r="A40" s="122"/>
      <c r="B40" s="11" t="s">
        <v>4</v>
      </c>
      <c r="C40" s="12">
        <f t="shared" si="2"/>
        <v>41682</v>
      </c>
      <c r="D40" s="100">
        <f>[2]February!C19</f>
        <v>1933.316</v>
      </c>
      <c r="E40" s="67">
        <f>[2]February!D19</f>
        <v>1752.9679999999998</v>
      </c>
      <c r="F40" s="67">
        <f>[2]February!E19</f>
        <v>1872.1628333333329</v>
      </c>
      <c r="G40" s="101">
        <v>16.2</v>
      </c>
      <c r="H40" s="181" t="s">
        <v>108</v>
      </c>
      <c r="I40" s="93"/>
      <c r="J40" s="5"/>
      <c r="K40" s="122"/>
      <c r="L40" s="11" t="str">
        <f t="shared" si="0"/>
        <v>Wednesday</v>
      </c>
      <c r="M40" s="12">
        <f t="shared" si="0"/>
        <v>41682</v>
      </c>
      <c r="N40" s="67">
        <f>[2]February!L19</f>
        <v>1.5680000000000001</v>
      </c>
      <c r="O40" s="67">
        <f>[2]February!M19</f>
        <v>5.5999999999999994E-2</v>
      </c>
      <c r="P40" s="79">
        <f>[2]February!N19</f>
        <v>0.97183333333333333</v>
      </c>
      <c r="Q40" s="83"/>
      <c r="R40" s="83"/>
      <c r="S40" s="83"/>
      <c r="T40" s="131"/>
      <c r="U40" s="83"/>
      <c r="V40" s="122"/>
      <c r="W40" s="11" t="str">
        <f t="shared" si="1"/>
        <v>Wednesday</v>
      </c>
      <c r="X40" s="37">
        <f t="shared" si="1"/>
        <v>41682</v>
      </c>
      <c r="Y40" s="141">
        <f>[2]February!R19</f>
        <v>7.51</v>
      </c>
      <c r="Z40" s="139">
        <f>[2]February!S19</f>
        <v>6.99</v>
      </c>
      <c r="AA40" s="140">
        <f>[2]February!T19</f>
        <v>7.2816666666666663</v>
      </c>
      <c r="AB40" s="71">
        <f>[2]February!U19</f>
        <v>0</v>
      </c>
      <c r="AC40" s="67">
        <f>[2]February!V19</f>
        <v>0</v>
      </c>
      <c r="AD40" s="67">
        <f>[2]February!W19</f>
        <v>0</v>
      </c>
      <c r="AE40" s="83">
        <f>[2]February!X19</f>
        <v>56.602999999999994</v>
      </c>
      <c r="AF40" s="104">
        <f>[2]February!Y19</f>
        <v>0</v>
      </c>
      <c r="AG40" s="93"/>
    </row>
    <row r="41" spans="1:33">
      <c r="A41" s="122"/>
      <c r="B41" s="11" t="s">
        <v>5</v>
      </c>
      <c r="C41" s="12">
        <f t="shared" si="2"/>
        <v>41683</v>
      </c>
      <c r="D41" s="100">
        <f>[2]February!C20</f>
        <v>1931.2159999999999</v>
      </c>
      <c r="E41" s="67">
        <f>[2]February!D20</f>
        <v>0</v>
      </c>
      <c r="F41" s="67">
        <f>[2]February!E20</f>
        <v>111.56483333333334</v>
      </c>
      <c r="G41" s="101"/>
      <c r="H41" s="79"/>
      <c r="I41" s="93"/>
      <c r="J41" s="5"/>
      <c r="K41" s="122"/>
      <c r="L41" s="11" t="str">
        <f t="shared" si="0"/>
        <v>Thursday</v>
      </c>
      <c r="M41" s="12">
        <f t="shared" si="0"/>
        <v>41683</v>
      </c>
      <c r="N41" s="67">
        <f>[2]February!L20</f>
        <v>2.7439999999999998</v>
      </c>
      <c r="O41" s="67">
        <f>[2]February!M20</f>
        <v>0</v>
      </c>
      <c r="P41" s="79">
        <f>[2]February!N20</f>
        <v>1.4105000000000001</v>
      </c>
      <c r="Q41" s="83"/>
      <c r="R41" s="83"/>
      <c r="S41" s="83"/>
      <c r="T41" s="131"/>
      <c r="U41" s="83"/>
      <c r="V41" s="122"/>
      <c r="W41" s="11" t="str">
        <f t="shared" si="1"/>
        <v>Thursday</v>
      </c>
      <c r="X41" s="37">
        <f t="shared" si="1"/>
        <v>41683</v>
      </c>
      <c r="Y41" s="141">
        <f>[2]February!R20</f>
        <v>8</v>
      </c>
      <c r="Z41" s="139">
        <f>[2]February!S20</f>
        <v>7.06</v>
      </c>
      <c r="AA41" s="140">
        <f>[2]February!T20</f>
        <v>7.5242857142857131</v>
      </c>
      <c r="AB41" s="71">
        <f>[2]February!U20</f>
        <v>0</v>
      </c>
      <c r="AC41" s="67">
        <f>[2]February!V20</f>
        <v>0</v>
      </c>
      <c r="AD41" s="67">
        <f>[2]February!W20</f>
        <v>0</v>
      </c>
      <c r="AE41" s="83">
        <f>[2]February!X20</f>
        <v>33.090000000000003</v>
      </c>
      <c r="AF41" s="104">
        <f>[2]February!Y20</f>
        <v>0</v>
      </c>
      <c r="AG41" s="93"/>
    </row>
    <row r="42" spans="1:33">
      <c r="A42" s="122"/>
      <c r="B42" s="11" t="s">
        <v>6</v>
      </c>
      <c r="C42" s="12">
        <f t="shared" si="2"/>
        <v>41684</v>
      </c>
      <c r="D42" s="100">
        <f>[2]February!C21</f>
        <v>1151.3319999999999</v>
      </c>
      <c r="E42" s="67">
        <f>[2]February!D21</f>
        <v>0</v>
      </c>
      <c r="F42" s="67">
        <f>[2]February!E21</f>
        <v>262.42649999999998</v>
      </c>
      <c r="G42" s="101"/>
      <c r="H42" s="79"/>
      <c r="I42" s="93"/>
      <c r="J42" s="5"/>
      <c r="K42" s="122"/>
      <c r="L42" s="11" t="str">
        <f t="shared" si="0"/>
        <v>Friday</v>
      </c>
      <c r="M42" s="12">
        <f t="shared" si="0"/>
        <v>41684</v>
      </c>
      <c r="N42" s="67">
        <f>[2]February!L21</f>
        <v>2.8559999999999999</v>
      </c>
      <c r="O42" s="67">
        <f>[2]February!M21</f>
        <v>0</v>
      </c>
      <c r="P42" s="79">
        <f>[2]February!N21</f>
        <v>0.63816666666666655</v>
      </c>
      <c r="Q42" s="83"/>
      <c r="R42" s="83"/>
      <c r="S42" s="83"/>
      <c r="T42" s="131"/>
      <c r="U42" s="83"/>
      <c r="V42" s="122"/>
      <c r="W42" s="11" t="str">
        <f t="shared" si="1"/>
        <v>Friday</v>
      </c>
      <c r="X42" s="37">
        <f t="shared" si="1"/>
        <v>41684</v>
      </c>
      <c r="Y42" s="141">
        <f>[2]February!R21</f>
        <v>7.54</v>
      </c>
      <c r="Z42" s="139">
        <f>[2]February!S21</f>
        <v>7.37</v>
      </c>
      <c r="AA42" s="140">
        <f>[2]February!T21</f>
        <v>7.4687499999999991</v>
      </c>
      <c r="AB42" s="71">
        <f>[2]February!U21</f>
        <v>0</v>
      </c>
      <c r="AC42" s="67">
        <f>[2]February!V21</f>
        <v>0</v>
      </c>
      <c r="AD42" s="67">
        <f>[2]February!W21</f>
        <v>0</v>
      </c>
      <c r="AE42" s="83">
        <f>[2]February!X21</f>
        <v>39.679000000000002</v>
      </c>
      <c r="AF42" s="104">
        <f>[2]February!Y21</f>
        <v>0</v>
      </c>
      <c r="AG42" s="93"/>
    </row>
    <row r="43" spans="1:33">
      <c r="A43" s="122"/>
      <c r="B43" s="11" t="s">
        <v>7</v>
      </c>
      <c r="C43" s="12">
        <f t="shared" si="2"/>
        <v>41685</v>
      </c>
      <c r="D43" s="100">
        <f>[2]February!C22</f>
        <v>0</v>
      </c>
      <c r="E43" s="67">
        <f>[2]February!D22</f>
        <v>0</v>
      </c>
      <c r="F43" s="67">
        <f>[2]February!E22</f>
        <v>0</v>
      </c>
      <c r="G43" s="101"/>
      <c r="H43" s="79"/>
      <c r="I43" s="93"/>
      <c r="J43" s="5"/>
      <c r="K43" s="122"/>
      <c r="L43" s="11" t="str">
        <f t="shared" si="0"/>
        <v>Saturday</v>
      </c>
      <c r="M43" s="12">
        <f t="shared" si="0"/>
        <v>41685</v>
      </c>
      <c r="N43" s="67">
        <f>[2]February!L22</f>
        <v>2.0999999999999996</v>
      </c>
      <c r="O43" s="67">
        <f>[2]February!M22</f>
        <v>0.13999999999999999</v>
      </c>
      <c r="P43" s="79">
        <f>[2]February!N22</f>
        <v>0.53899999999999992</v>
      </c>
      <c r="Q43" s="83"/>
      <c r="R43" s="83"/>
      <c r="S43" s="83"/>
      <c r="T43" s="131"/>
      <c r="U43" s="83"/>
      <c r="V43" s="122"/>
      <c r="W43" s="11" t="str">
        <f t="shared" si="1"/>
        <v>Saturday</v>
      </c>
      <c r="X43" s="37">
        <f t="shared" si="1"/>
        <v>41685</v>
      </c>
      <c r="Y43" s="141">
        <f>[2]February!R22</f>
        <v>7.98</v>
      </c>
      <c r="Z43" s="139">
        <f>[2]February!S22</f>
        <v>7.15</v>
      </c>
      <c r="AA43" s="140">
        <f>[2]February!T22</f>
        <v>7.6628571428571428</v>
      </c>
      <c r="AB43" s="71">
        <f>[2]February!U22</f>
        <v>2</v>
      </c>
      <c r="AC43" s="67">
        <f>[2]February!V22</f>
        <v>0</v>
      </c>
      <c r="AD43" s="67">
        <f>[2]February!W22</f>
        <v>0.42857142857142855</v>
      </c>
      <c r="AE43" s="83">
        <f>[2]February!X22</f>
        <v>38.844000000000001</v>
      </c>
      <c r="AF43" s="104">
        <f>[2]February!Y22</f>
        <v>4</v>
      </c>
      <c r="AG43" s="93"/>
    </row>
    <row r="44" spans="1:33">
      <c r="A44" s="122"/>
      <c r="B44" s="11" t="s">
        <v>8</v>
      </c>
      <c r="C44" s="12">
        <f t="shared" si="2"/>
        <v>41686</v>
      </c>
      <c r="D44" s="100">
        <f>[2]February!C23</f>
        <v>0</v>
      </c>
      <c r="E44" s="67">
        <f>[2]February!D23</f>
        <v>0</v>
      </c>
      <c r="F44" s="67">
        <f>[2]February!E23</f>
        <v>0</v>
      </c>
      <c r="G44" s="101"/>
      <c r="H44" s="79"/>
      <c r="I44" s="93"/>
      <c r="J44" s="5"/>
      <c r="K44" s="122"/>
      <c r="L44" s="11" t="str">
        <f t="shared" si="0"/>
        <v>Sunday</v>
      </c>
      <c r="M44" s="12">
        <f t="shared" si="0"/>
        <v>41686</v>
      </c>
      <c r="N44" s="67">
        <f>[2]February!L23</f>
        <v>1.3159999999999998</v>
      </c>
      <c r="O44" s="67">
        <f>[2]February!M23</f>
        <v>0.22399999999999998</v>
      </c>
      <c r="P44" s="79">
        <f>[2]February!N23</f>
        <v>0.68833333333333324</v>
      </c>
      <c r="Q44" s="83"/>
      <c r="R44" s="83"/>
      <c r="S44" s="83"/>
      <c r="T44" s="131"/>
      <c r="U44" s="83"/>
      <c r="V44" s="122"/>
      <c r="W44" s="11" t="str">
        <f t="shared" si="1"/>
        <v>Sunday</v>
      </c>
      <c r="X44" s="37">
        <f t="shared" si="1"/>
        <v>41686</v>
      </c>
      <c r="Y44" s="141">
        <f>[2]February!R23</f>
        <v>8.31</v>
      </c>
      <c r="Z44" s="139">
        <f>[2]February!S23</f>
        <v>7.01</v>
      </c>
      <c r="AA44" s="140">
        <f>[2]February!T23</f>
        <v>7.8135714285714286</v>
      </c>
      <c r="AB44" s="71">
        <f>[2]February!U23</f>
        <v>0</v>
      </c>
      <c r="AC44" s="67">
        <f>[2]February!V23</f>
        <v>0</v>
      </c>
      <c r="AD44" s="67">
        <f>[2]February!W23</f>
        <v>0</v>
      </c>
      <c r="AE44" s="83">
        <f>[2]February!X23</f>
        <v>63.068999999999988</v>
      </c>
      <c r="AF44" s="104">
        <f>[2]February!Y23</f>
        <v>22</v>
      </c>
      <c r="AG44" s="93"/>
    </row>
    <row r="45" spans="1:33">
      <c r="A45" s="122"/>
      <c r="B45" s="11" t="s">
        <v>9</v>
      </c>
      <c r="C45" s="12">
        <f t="shared" si="2"/>
        <v>41687</v>
      </c>
      <c r="D45" s="100">
        <f>[2]February!C24</f>
        <v>0</v>
      </c>
      <c r="E45" s="67">
        <f>[2]February!D24</f>
        <v>0</v>
      </c>
      <c r="F45" s="67">
        <f>[2]February!E24</f>
        <v>0</v>
      </c>
      <c r="G45" s="101"/>
      <c r="H45" s="79"/>
      <c r="I45" s="93"/>
      <c r="J45" s="5"/>
      <c r="K45" s="122"/>
      <c r="L45" s="11" t="str">
        <f t="shared" si="0"/>
        <v>Monday</v>
      </c>
      <c r="M45" s="12">
        <f t="shared" si="0"/>
        <v>41687</v>
      </c>
      <c r="N45" s="67">
        <f>[2]February!L24</f>
        <v>11.2</v>
      </c>
      <c r="O45" s="67">
        <f>[2]February!M24</f>
        <v>0.252</v>
      </c>
      <c r="P45" s="79">
        <f>[2]February!N24</f>
        <v>1.4233333333333336</v>
      </c>
      <c r="Q45" s="83"/>
      <c r="R45" s="83"/>
      <c r="S45" s="83"/>
      <c r="T45" s="131"/>
      <c r="U45" s="83"/>
      <c r="V45" s="122"/>
      <c r="W45" s="11" t="str">
        <f t="shared" si="1"/>
        <v>Monday</v>
      </c>
      <c r="X45" s="37">
        <f t="shared" si="1"/>
        <v>41687</v>
      </c>
      <c r="Y45" s="141">
        <f>[2]February!R24</f>
        <v>8.3000000000000007</v>
      </c>
      <c r="Z45" s="139">
        <f>[2]February!S24</f>
        <v>7.29</v>
      </c>
      <c r="AA45" s="140">
        <f>[2]February!T24</f>
        <v>8.0277777777777786</v>
      </c>
      <c r="AB45" s="71">
        <f>[2]February!U24</f>
        <v>0</v>
      </c>
      <c r="AC45" s="67">
        <f>[2]February!V24</f>
        <v>0</v>
      </c>
      <c r="AD45" s="67">
        <f>[2]February!W24</f>
        <v>0</v>
      </c>
      <c r="AE45" s="83">
        <f>[2]February!X24</f>
        <v>49.79999999999999</v>
      </c>
      <c r="AF45" s="104">
        <f>[2]February!Y24</f>
        <v>0</v>
      </c>
      <c r="AG45" s="93"/>
    </row>
    <row r="46" spans="1:33">
      <c r="A46" s="122"/>
      <c r="B46" s="11" t="s">
        <v>10</v>
      </c>
      <c r="C46" s="12">
        <f t="shared" si="2"/>
        <v>41688</v>
      </c>
      <c r="D46" s="100">
        <f>[2]February!C25</f>
        <v>0</v>
      </c>
      <c r="E46" s="67">
        <f>[2]February!D25</f>
        <v>0</v>
      </c>
      <c r="F46" s="67">
        <f>[2]February!E25</f>
        <v>0</v>
      </c>
      <c r="G46" s="101"/>
      <c r="H46" s="79"/>
      <c r="I46" s="93"/>
      <c r="J46" s="5"/>
      <c r="K46" s="122"/>
      <c r="L46" s="11" t="str">
        <f t="shared" si="0"/>
        <v>Tuesday</v>
      </c>
      <c r="M46" s="12">
        <f t="shared" si="0"/>
        <v>41688</v>
      </c>
      <c r="N46" s="67">
        <f>[2]February!L25</f>
        <v>18.815999999999999</v>
      </c>
      <c r="O46" s="67">
        <f>[2]February!M25</f>
        <v>0</v>
      </c>
      <c r="P46" s="79">
        <f>[2]February!N25</f>
        <v>2.6343333333333332</v>
      </c>
      <c r="Q46" s="83"/>
      <c r="R46" s="83"/>
      <c r="S46" s="83"/>
      <c r="T46" s="131"/>
      <c r="U46" s="83"/>
      <c r="V46" s="122"/>
      <c r="W46" s="11" t="str">
        <f t="shared" si="1"/>
        <v>Tuesday</v>
      </c>
      <c r="X46" s="37">
        <f t="shared" si="1"/>
        <v>41688</v>
      </c>
      <c r="Y46" s="141">
        <f>[2]February!R25</f>
        <v>8.27</v>
      </c>
      <c r="Z46" s="139">
        <f>[2]February!S25</f>
        <v>7.72</v>
      </c>
      <c r="AA46" s="140">
        <f>[2]February!T25</f>
        <v>8.0325000000000006</v>
      </c>
      <c r="AB46" s="71">
        <f>[2]February!U25</f>
        <v>0</v>
      </c>
      <c r="AC46" s="67">
        <f>[2]February!V25</f>
        <v>0</v>
      </c>
      <c r="AD46" s="67">
        <f>[2]February!W25</f>
        <v>0</v>
      </c>
      <c r="AE46" s="83">
        <f>[2]February!X25</f>
        <v>37.064000000000007</v>
      </c>
      <c r="AF46" s="104">
        <f>[2]February!Y25</f>
        <v>0</v>
      </c>
      <c r="AG46" s="93"/>
    </row>
    <row r="47" spans="1:33">
      <c r="A47" s="122"/>
      <c r="B47" s="11" t="s">
        <v>4</v>
      </c>
      <c r="C47" s="12">
        <f t="shared" si="2"/>
        <v>41689</v>
      </c>
      <c r="D47" s="100">
        <f>[2]February!C26</f>
        <v>56.699999999999996</v>
      </c>
      <c r="E47" s="67">
        <f>[2]February!D26</f>
        <v>0</v>
      </c>
      <c r="F47" s="67">
        <f>[2]February!E26</f>
        <v>5.9838333333333331</v>
      </c>
      <c r="G47" s="101"/>
      <c r="H47" s="79"/>
      <c r="I47" s="93"/>
      <c r="J47" s="5"/>
      <c r="K47" s="122"/>
      <c r="L47" s="11" t="str">
        <f t="shared" si="0"/>
        <v>Wednesday</v>
      </c>
      <c r="M47" s="12">
        <f t="shared" si="0"/>
        <v>41689</v>
      </c>
      <c r="N47" s="67">
        <f>[2]February!L26</f>
        <v>2.044</v>
      </c>
      <c r="O47" s="67">
        <f>[2]February!M26</f>
        <v>8.3999999999999991E-2</v>
      </c>
      <c r="P47" s="79">
        <f>[2]February!N26</f>
        <v>0.49466666666666653</v>
      </c>
      <c r="Q47" s="83"/>
      <c r="R47" s="83"/>
      <c r="S47" s="83"/>
      <c r="T47" s="131"/>
      <c r="U47" s="83"/>
      <c r="V47" s="122"/>
      <c r="W47" s="11" t="str">
        <f t="shared" si="1"/>
        <v>Wednesday</v>
      </c>
      <c r="X47" s="37">
        <f t="shared" si="1"/>
        <v>41689</v>
      </c>
      <c r="Y47" s="141">
        <f>[2]February!R26</f>
        <v>8.31</v>
      </c>
      <c r="Z47" s="139">
        <f>[2]February!S26</f>
        <v>6.94</v>
      </c>
      <c r="AA47" s="140">
        <f>[2]February!T26</f>
        <v>8.1581250000000018</v>
      </c>
      <c r="AB47" s="71">
        <f>[2]February!U26</f>
        <v>0</v>
      </c>
      <c r="AC47" s="67">
        <f>[2]February!V26</f>
        <v>0</v>
      </c>
      <c r="AD47" s="67">
        <f>[2]February!W26</f>
        <v>0</v>
      </c>
      <c r="AE47" s="83">
        <f>[2]February!X26</f>
        <v>54.701000000000008</v>
      </c>
      <c r="AF47" s="104">
        <f>[2]February!Y26</f>
        <v>10</v>
      </c>
      <c r="AG47" s="93"/>
    </row>
    <row r="48" spans="1:33">
      <c r="A48" s="122"/>
      <c r="B48" s="11" t="s">
        <v>5</v>
      </c>
      <c r="C48" s="12">
        <f t="shared" si="2"/>
        <v>41690</v>
      </c>
      <c r="D48" s="100">
        <f>[2]February!C27</f>
        <v>1681.316</v>
      </c>
      <c r="E48" s="67">
        <f>[2]February!D27</f>
        <v>0</v>
      </c>
      <c r="F48" s="67">
        <f>[2]February!E27</f>
        <v>558.03300000000002</v>
      </c>
      <c r="G48" s="101"/>
      <c r="H48" s="79"/>
      <c r="I48" s="93"/>
      <c r="J48" s="5"/>
      <c r="K48" s="122"/>
      <c r="L48" s="11" t="str">
        <f t="shared" si="0"/>
        <v>Thursday</v>
      </c>
      <c r="M48" s="12">
        <f t="shared" si="0"/>
        <v>41690</v>
      </c>
      <c r="N48" s="67">
        <f>[2]February!L27</f>
        <v>3.5559999999999996</v>
      </c>
      <c r="O48" s="67">
        <f>[2]February!M27</f>
        <v>0</v>
      </c>
      <c r="P48" s="79">
        <f>[2]February!N27</f>
        <v>0.91933333333333322</v>
      </c>
      <c r="Q48" s="83"/>
      <c r="R48" s="83"/>
      <c r="S48" s="83"/>
      <c r="T48" s="131"/>
      <c r="U48" s="83"/>
      <c r="V48" s="122"/>
      <c r="W48" s="11" t="str">
        <f t="shared" si="1"/>
        <v>Thursday</v>
      </c>
      <c r="X48" s="37">
        <f t="shared" si="1"/>
        <v>41690</v>
      </c>
      <c r="Y48" s="141">
        <f>[2]February!R27</f>
        <v>8.31</v>
      </c>
      <c r="Z48" s="139">
        <f>[2]February!S27</f>
        <v>8.2200000000000006</v>
      </c>
      <c r="AA48" s="140">
        <f>[2]February!T27</f>
        <v>8.3004166666666688</v>
      </c>
      <c r="AB48" s="71">
        <f>[2]February!U27</f>
        <v>0</v>
      </c>
      <c r="AC48" s="67">
        <f>[2]February!V27</f>
        <v>0</v>
      </c>
      <c r="AD48" s="67">
        <f>[2]February!W27</f>
        <v>0</v>
      </c>
      <c r="AE48" s="83">
        <f>[2]February!X27</f>
        <v>26.235999999999994</v>
      </c>
      <c r="AF48" s="104">
        <f>[2]February!Y27</f>
        <v>0</v>
      </c>
      <c r="AG48" s="93"/>
    </row>
    <row r="49" spans="1:37">
      <c r="A49" s="122"/>
      <c r="B49" s="11" t="s">
        <v>6</v>
      </c>
      <c r="C49" s="12">
        <f t="shared" si="2"/>
        <v>41691</v>
      </c>
      <c r="D49" s="100">
        <f>[2]February!C28</f>
        <v>1524.6</v>
      </c>
      <c r="E49" s="67">
        <f>[2]February!D28</f>
        <v>985.68399999999986</v>
      </c>
      <c r="F49" s="67">
        <f>[2]February!E28</f>
        <v>1293.8251666666665</v>
      </c>
      <c r="G49" s="101"/>
      <c r="H49" s="79"/>
      <c r="I49" s="93"/>
      <c r="J49" s="5"/>
      <c r="K49" s="122"/>
      <c r="L49" s="11" t="str">
        <f t="shared" si="0"/>
        <v>Friday</v>
      </c>
      <c r="M49" s="12">
        <f t="shared" si="0"/>
        <v>41691</v>
      </c>
      <c r="N49" s="67">
        <f>[2]February!L28</f>
        <v>2.968</v>
      </c>
      <c r="O49" s="67">
        <f>[2]February!M28</f>
        <v>0</v>
      </c>
      <c r="P49" s="79">
        <f>[2]February!N28</f>
        <v>1.1118333333333335</v>
      </c>
      <c r="Q49" s="83"/>
      <c r="R49" s="83"/>
      <c r="S49" s="83"/>
      <c r="T49" s="131"/>
      <c r="U49" s="83"/>
      <c r="V49" s="122"/>
      <c r="W49" s="11" t="str">
        <f t="shared" si="1"/>
        <v>Friday</v>
      </c>
      <c r="X49" s="37">
        <f t="shared" si="1"/>
        <v>41691</v>
      </c>
      <c r="Y49" s="141">
        <f>[2]February!R28</f>
        <v>8.31</v>
      </c>
      <c r="Z49" s="139">
        <f>[2]February!S28</f>
        <v>7.54</v>
      </c>
      <c r="AA49" s="140">
        <f>[2]February!T28</f>
        <v>8.2249999999999996</v>
      </c>
      <c r="AB49" s="71">
        <f>[2]February!U28</f>
        <v>0</v>
      </c>
      <c r="AC49" s="67">
        <f>[2]February!V28</f>
        <v>0</v>
      </c>
      <c r="AD49" s="67">
        <f>[2]February!W28</f>
        <v>0</v>
      </c>
      <c r="AE49" s="83">
        <f>[2]February!X28</f>
        <v>45.137999999999998</v>
      </c>
      <c r="AF49" s="104">
        <f>[2]February!Y28</f>
        <v>0</v>
      </c>
      <c r="AG49" s="93"/>
    </row>
    <row r="50" spans="1:37">
      <c r="A50" s="122"/>
      <c r="B50" s="11" t="s">
        <v>7</v>
      </c>
      <c r="C50" s="12">
        <f t="shared" si="2"/>
        <v>41692</v>
      </c>
      <c r="D50" s="100">
        <f>[2]February!C29</f>
        <v>1717.2679999999998</v>
      </c>
      <c r="E50" s="67">
        <f>[2]February!D29</f>
        <v>1278.8999999999999</v>
      </c>
      <c r="F50" s="67">
        <f>[2]February!E29</f>
        <v>1441.0223333333331</v>
      </c>
      <c r="G50" s="101"/>
      <c r="H50" s="79"/>
      <c r="I50" s="93"/>
      <c r="J50" s="5"/>
      <c r="K50" s="122"/>
      <c r="L50" s="11" t="str">
        <f t="shared" si="0"/>
        <v>Saturday</v>
      </c>
      <c r="M50" s="12">
        <f t="shared" si="0"/>
        <v>41692</v>
      </c>
      <c r="N50" s="67">
        <f>[2]February!L29</f>
        <v>2.6599999999999997</v>
      </c>
      <c r="O50" s="67">
        <f>[2]February!M29</f>
        <v>5.5999999999999994E-2</v>
      </c>
      <c r="P50" s="79">
        <f>[2]February!N29</f>
        <v>0.94966666666666666</v>
      </c>
      <c r="Q50" s="83"/>
      <c r="R50" s="83"/>
      <c r="S50" s="83"/>
      <c r="T50" s="131"/>
      <c r="U50" s="83"/>
      <c r="V50" s="122"/>
      <c r="W50" s="11" t="str">
        <f t="shared" si="1"/>
        <v>Saturday</v>
      </c>
      <c r="X50" s="37">
        <f t="shared" si="1"/>
        <v>41692</v>
      </c>
      <c r="Y50" s="141">
        <f>[2]February!R29</f>
        <v>8.25</v>
      </c>
      <c r="Z50" s="139">
        <f>[2]February!S29</f>
        <v>7.85</v>
      </c>
      <c r="AA50" s="140">
        <f>[2]February!T29</f>
        <v>8.08</v>
      </c>
      <c r="AB50" s="71">
        <f>[2]February!U29</f>
        <v>0</v>
      </c>
      <c r="AC50" s="67">
        <f>[2]February!V29</f>
        <v>0</v>
      </c>
      <c r="AD50" s="67">
        <f>[2]February!W29</f>
        <v>0</v>
      </c>
      <c r="AE50" s="83">
        <f>[2]February!X29</f>
        <v>52.244000000000007</v>
      </c>
      <c r="AF50" s="104">
        <f>[2]February!Y29</f>
        <v>0</v>
      </c>
      <c r="AG50" s="93"/>
    </row>
    <row r="51" spans="1:37">
      <c r="A51" s="122"/>
      <c r="B51" s="11" t="s">
        <v>8</v>
      </c>
      <c r="C51" s="12">
        <f t="shared" si="2"/>
        <v>41693</v>
      </c>
      <c r="D51" s="100">
        <f>[2]February!C30</f>
        <v>1467.3679999999997</v>
      </c>
      <c r="E51" s="67">
        <f>[2]February!D30</f>
        <v>1354.248</v>
      </c>
      <c r="F51" s="67">
        <f>[2]February!E30</f>
        <v>1417.962</v>
      </c>
      <c r="G51" s="101"/>
      <c r="H51" s="79"/>
      <c r="I51" s="93"/>
      <c r="J51" s="5"/>
      <c r="K51" s="122"/>
      <c r="L51" s="11" t="str">
        <f t="shared" si="0"/>
        <v>Sunday</v>
      </c>
      <c r="M51" s="12">
        <f t="shared" si="0"/>
        <v>41693</v>
      </c>
      <c r="N51" s="67">
        <f>[2]February!L30</f>
        <v>1.456</v>
      </c>
      <c r="O51" s="67">
        <f>[2]February!M30</f>
        <v>0.13999999999999999</v>
      </c>
      <c r="P51" s="79">
        <f>[2]February!N30</f>
        <v>0.8201666666666666</v>
      </c>
      <c r="Q51" s="83"/>
      <c r="R51" s="83"/>
      <c r="S51" s="83"/>
      <c r="T51" s="131"/>
      <c r="U51" s="83"/>
      <c r="V51" s="122"/>
      <c r="W51" s="11" t="str">
        <f t="shared" si="1"/>
        <v>Sunday</v>
      </c>
      <c r="X51" s="37">
        <f t="shared" si="1"/>
        <v>41693</v>
      </c>
      <c r="Y51" s="141">
        <f>[2]February!R30</f>
        <v>8.1999999999999993</v>
      </c>
      <c r="Z51" s="139">
        <f>[2]February!S30</f>
        <v>8</v>
      </c>
      <c r="AA51" s="140">
        <f>[2]February!T30</f>
        <v>8.1155555555555541</v>
      </c>
      <c r="AB51" s="71">
        <f>[2]February!U30</f>
        <v>0</v>
      </c>
      <c r="AC51" s="67">
        <f>[2]February!V30</f>
        <v>0</v>
      </c>
      <c r="AD51" s="67">
        <f>[2]February!W30</f>
        <v>0</v>
      </c>
      <c r="AE51" s="83">
        <f>[2]February!X30</f>
        <v>44.644599999999997</v>
      </c>
      <c r="AF51" s="104">
        <f>[2]February!Y30</f>
        <v>0</v>
      </c>
      <c r="AG51" s="93"/>
    </row>
    <row r="52" spans="1:37">
      <c r="A52" s="122"/>
      <c r="B52" s="11" t="s">
        <v>9</v>
      </c>
      <c r="C52" s="12">
        <f t="shared" si="2"/>
        <v>41694</v>
      </c>
      <c r="D52" s="100">
        <f>[2]February!C31</f>
        <v>1859.2839999999999</v>
      </c>
      <c r="E52" s="67">
        <f>[2]February!D31</f>
        <v>0</v>
      </c>
      <c r="F52" s="67">
        <f>[2]February!E31</f>
        <v>892.04383333333317</v>
      </c>
      <c r="G52" s="101"/>
      <c r="H52" s="134"/>
      <c r="I52" s="93"/>
      <c r="J52" s="5"/>
      <c r="K52" s="122"/>
      <c r="L52" s="11" t="str">
        <f t="shared" si="0"/>
        <v>Monday</v>
      </c>
      <c r="M52" s="12">
        <f t="shared" si="0"/>
        <v>41694</v>
      </c>
      <c r="N52" s="67">
        <f>[2]February!L31</f>
        <v>2.0999999999999996</v>
      </c>
      <c r="O52" s="67">
        <f>[2]February!M31</f>
        <v>0.44799999999999995</v>
      </c>
      <c r="P52" s="79">
        <f>[2]February!N31</f>
        <v>1.2296666666666665</v>
      </c>
      <c r="Q52" s="83"/>
      <c r="R52" s="83"/>
      <c r="S52" s="83"/>
      <c r="T52" s="131"/>
      <c r="U52" s="83"/>
      <c r="V52" s="122"/>
      <c r="W52" s="11" t="str">
        <f t="shared" si="1"/>
        <v>Monday</v>
      </c>
      <c r="X52" s="37">
        <f t="shared" si="1"/>
        <v>41694</v>
      </c>
      <c r="Y52" s="141">
        <f>[2]February!R31</f>
        <v>8.25</v>
      </c>
      <c r="Z52" s="139">
        <f>[2]February!S31</f>
        <v>7.94</v>
      </c>
      <c r="AA52" s="140">
        <f>[2]February!T31</f>
        <v>8.09</v>
      </c>
      <c r="AB52" s="71">
        <f>[2]February!U31</f>
        <v>0</v>
      </c>
      <c r="AC52" s="67">
        <f>[2]February!V31</f>
        <v>0</v>
      </c>
      <c r="AD52" s="67">
        <f>[2]February!W31</f>
        <v>0</v>
      </c>
      <c r="AE52" s="83">
        <f>[2]February!X31</f>
        <v>39.655000000000001</v>
      </c>
      <c r="AF52" s="104">
        <f>[2]February!Y31</f>
        <v>0</v>
      </c>
      <c r="AG52" s="93"/>
    </row>
    <row r="53" spans="1:37">
      <c r="A53" s="122"/>
      <c r="B53" s="11" t="s">
        <v>10</v>
      </c>
      <c r="C53" s="12">
        <f t="shared" si="2"/>
        <v>41695</v>
      </c>
      <c r="D53" s="100">
        <f>[2]February!C32</f>
        <v>0</v>
      </c>
      <c r="E53" s="67">
        <f>[2]February!D32</f>
        <v>0</v>
      </c>
      <c r="F53" s="67">
        <f>[2]February!E32</f>
        <v>0</v>
      </c>
      <c r="G53" s="101"/>
      <c r="H53" s="79"/>
      <c r="I53" s="93"/>
      <c r="J53" s="5"/>
      <c r="K53" s="122"/>
      <c r="L53" s="11" t="str">
        <f t="shared" si="0"/>
        <v>Tuesday</v>
      </c>
      <c r="M53" s="12">
        <f t="shared" si="0"/>
        <v>41695</v>
      </c>
      <c r="N53" s="67">
        <f>[2]February!L32</f>
        <v>1.9319999999999997</v>
      </c>
      <c r="O53" s="67">
        <f>[2]February!M32</f>
        <v>0</v>
      </c>
      <c r="P53" s="79">
        <f>[2]February!N32</f>
        <v>0.74316666666666664</v>
      </c>
      <c r="Q53" s="83"/>
      <c r="R53" s="83"/>
      <c r="S53" s="83"/>
      <c r="T53" s="131"/>
      <c r="U53" s="83"/>
      <c r="V53" s="122"/>
      <c r="W53" s="11" t="str">
        <f t="shared" si="1"/>
        <v>Tuesday</v>
      </c>
      <c r="X53" s="37">
        <f t="shared" si="1"/>
        <v>41695</v>
      </c>
      <c r="Y53" s="141">
        <f>[2]February!R32</f>
        <v>8.07</v>
      </c>
      <c r="Z53" s="139">
        <f>[2]February!S32</f>
        <v>7.93</v>
      </c>
      <c r="AA53" s="140">
        <f>[2]February!T32</f>
        <v>8</v>
      </c>
      <c r="AB53" s="71">
        <f>[2]February!U32</f>
        <v>0</v>
      </c>
      <c r="AC53" s="67">
        <f>[2]February!V32</f>
        <v>0</v>
      </c>
      <c r="AD53" s="67">
        <f>[2]February!W32</f>
        <v>0</v>
      </c>
      <c r="AE53" s="83">
        <f>[2]February!X32</f>
        <v>9.827</v>
      </c>
      <c r="AF53" s="104">
        <f>[2]February!Y32</f>
        <v>0</v>
      </c>
      <c r="AG53" s="93"/>
    </row>
    <row r="54" spans="1:37">
      <c r="A54" s="122"/>
      <c r="B54" s="11" t="s">
        <v>4</v>
      </c>
      <c r="C54" s="12">
        <f t="shared" si="2"/>
        <v>41696</v>
      </c>
      <c r="D54" s="100">
        <f>[2]February!C33</f>
        <v>0</v>
      </c>
      <c r="E54" s="67">
        <f>[2]February!D33</f>
        <v>0</v>
      </c>
      <c r="F54" s="67">
        <f>[2]February!E33</f>
        <v>0</v>
      </c>
      <c r="G54" s="101"/>
      <c r="H54" s="79"/>
      <c r="I54" s="93"/>
      <c r="J54" s="5"/>
      <c r="K54" s="122"/>
      <c r="L54" s="11" t="str">
        <f t="shared" si="0"/>
        <v>Wednesday</v>
      </c>
      <c r="M54" s="12">
        <f t="shared" si="0"/>
        <v>41696</v>
      </c>
      <c r="N54" s="67">
        <f>[2]February!L33</f>
        <v>2.8839999999999999</v>
      </c>
      <c r="O54" s="67">
        <f>[2]February!M33</f>
        <v>8.3999999999999991E-2</v>
      </c>
      <c r="P54" s="79">
        <f>[2]February!N33</f>
        <v>1.0301666666666667</v>
      </c>
      <c r="Q54" s="83"/>
      <c r="R54" s="83"/>
      <c r="S54" s="83"/>
      <c r="T54" s="131"/>
      <c r="U54" s="83"/>
      <c r="V54" s="122"/>
      <c r="W54" s="11" t="str">
        <f t="shared" si="1"/>
        <v>Wednesday</v>
      </c>
      <c r="X54" s="37">
        <f t="shared" si="1"/>
        <v>41696</v>
      </c>
      <c r="Y54" s="141">
        <f>[2]February!R33</f>
        <v>8.2100000000000009</v>
      </c>
      <c r="Z54" s="139">
        <f>[2]February!S33</f>
        <v>7.47</v>
      </c>
      <c r="AA54" s="140">
        <f>[2]February!T33</f>
        <v>7.9066666666666663</v>
      </c>
      <c r="AB54" s="71">
        <f>[2]February!U33</f>
        <v>0</v>
      </c>
      <c r="AC54" s="67">
        <f>[2]February!V33</f>
        <v>0</v>
      </c>
      <c r="AD54" s="67">
        <f>[2]February!W33</f>
        <v>0</v>
      </c>
      <c r="AE54" s="83">
        <f>[2]February!X33</f>
        <v>14.701000000000001</v>
      </c>
      <c r="AF54" s="104">
        <f>[2]February!Y33</f>
        <v>4</v>
      </c>
      <c r="AG54" s="93"/>
    </row>
    <row r="55" spans="1:37">
      <c r="A55" s="122"/>
      <c r="B55" s="11" t="s">
        <v>5</v>
      </c>
      <c r="C55" s="12">
        <f t="shared" si="2"/>
        <v>41697</v>
      </c>
      <c r="D55" s="100">
        <f>[2]February!C34</f>
        <v>1882.6639999999998</v>
      </c>
      <c r="E55" s="67">
        <f>[2]February!D34</f>
        <v>0</v>
      </c>
      <c r="F55" s="67">
        <f>[2]February!E34</f>
        <v>518.6579999999999</v>
      </c>
      <c r="G55" s="101"/>
      <c r="H55" s="79"/>
      <c r="I55" s="93"/>
      <c r="J55" s="5"/>
      <c r="K55" s="122"/>
      <c r="L55" s="11" t="str">
        <f t="shared" si="0"/>
        <v>Thursday</v>
      </c>
      <c r="M55" s="12">
        <f t="shared" si="0"/>
        <v>41697</v>
      </c>
      <c r="N55" s="67">
        <f>[2]February!L34</f>
        <v>5.2639999999999993</v>
      </c>
      <c r="O55" s="67">
        <f>[2]February!M34</f>
        <v>8.3999999999999991E-2</v>
      </c>
      <c r="P55" s="79">
        <f>[2]February!N34</f>
        <v>2.077833333333333</v>
      </c>
      <c r="Q55" s="83"/>
      <c r="R55" s="83"/>
      <c r="S55" s="83"/>
      <c r="T55" s="131"/>
      <c r="U55" s="83"/>
      <c r="V55" s="122"/>
      <c r="W55" s="11" t="str">
        <f t="shared" si="1"/>
        <v>Thursday</v>
      </c>
      <c r="X55" s="37">
        <f t="shared" si="1"/>
        <v>41697</v>
      </c>
      <c r="Y55" s="141">
        <f>[2]February!R34</f>
        <v>7.47</v>
      </c>
      <c r="Z55" s="139">
        <f>[2]February!S34</f>
        <v>7.02</v>
      </c>
      <c r="AA55" s="140">
        <f>[2]February!T34</f>
        <v>7.27</v>
      </c>
      <c r="AB55" s="71">
        <f>[2]February!U34</f>
        <v>0</v>
      </c>
      <c r="AC55" s="67">
        <f>[2]February!V34</f>
        <v>0</v>
      </c>
      <c r="AD55" s="67">
        <f>[2]February!W34</f>
        <v>0</v>
      </c>
      <c r="AE55" s="83">
        <f>[2]February!X34</f>
        <v>34.942</v>
      </c>
      <c r="AF55" s="104">
        <f>[2]February!Y34</f>
        <v>0</v>
      </c>
      <c r="AG55" s="93"/>
    </row>
    <row r="56" spans="1:37">
      <c r="A56" s="122"/>
      <c r="B56" s="11" t="s">
        <v>6</v>
      </c>
      <c r="C56" s="12">
        <f t="shared" si="2"/>
        <v>41698</v>
      </c>
      <c r="D56" s="100">
        <f>[2]February!C35</f>
        <v>1878.7159999999999</v>
      </c>
      <c r="E56" s="67">
        <f>[2]February!D35</f>
        <v>0</v>
      </c>
      <c r="F56" s="67">
        <f>[2]February!E35</f>
        <v>520.14666666666665</v>
      </c>
      <c r="G56" s="101"/>
      <c r="H56" s="79"/>
      <c r="I56" s="93"/>
      <c r="J56" s="5"/>
      <c r="K56" s="122"/>
      <c r="L56" s="11" t="str">
        <f t="shared" si="0"/>
        <v>Friday</v>
      </c>
      <c r="M56" s="12">
        <f t="shared" si="0"/>
        <v>41698</v>
      </c>
      <c r="N56" s="67">
        <f>[2]February!L35</f>
        <v>4.508</v>
      </c>
      <c r="O56" s="67">
        <f>[2]February!M35</f>
        <v>1.1479999999999999</v>
      </c>
      <c r="P56" s="79">
        <f>[2]February!N35</f>
        <v>2.7614999999999998</v>
      </c>
      <c r="Q56" s="83"/>
      <c r="R56" s="83"/>
      <c r="S56" s="83"/>
      <c r="T56" s="131"/>
      <c r="U56" s="83"/>
      <c r="V56" s="122"/>
      <c r="W56" s="11" t="str">
        <f t="shared" si="1"/>
        <v>Friday</v>
      </c>
      <c r="X56" s="37">
        <f t="shared" si="1"/>
        <v>41698</v>
      </c>
      <c r="Y56" s="141">
        <f>[2]February!R35</f>
        <v>8.33</v>
      </c>
      <c r="Z56" s="139">
        <f>[2]February!S35</f>
        <v>6.98</v>
      </c>
      <c r="AA56" s="140">
        <f>[2]February!T35</f>
        <v>7.8590909090909093</v>
      </c>
      <c r="AB56" s="71">
        <f>[2]February!U35</f>
        <v>0</v>
      </c>
      <c r="AC56" s="67">
        <f>[2]February!V35</f>
        <v>0</v>
      </c>
      <c r="AD56" s="67">
        <f>[2]February!W35</f>
        <v>0</v>
      </c>
      <c r="AE56" s="83">
        <f>[2]February!X35</f>
        <v>45.046000000000006</v>
      </c>
      <c r="AF56" s="104">
        <f>[2]February!Y35</f>
        <v>1</v>
      </c>
      <c r="AG56" s="93"/>
    </row>
    <row r="57" spans="1:37">
      <c r="A57" s="122"/>
      <c r="B57" s="11"/>
      <c r="C57" s="12"/>
      <c r="D57" s="100" t="str">
        <f>[2]February!C36</f>
        <v/>
      </c>
      <c r="E57" s="67" t="str">
        <f>[2]February!D36</f>
        <v/>
      </c>
      <c r="F57" s="67" t="str">
        <f>[2]February!E36</f>
        <v/>
      </c>
      <c r="G57" s="101"/>
      <c r="H57" s="79"/>
      <c r="I57" s="93"/>
      <c r="J57" s="5"/>
      <c r="K57" s="122"/>
      <c r="L57" s="11"/>
      <c r="M57" s="12"/>
      <c r="N57" s="67" t="str">
        <f>[2]February!L36</f>
        <v/>
      </c>
      <c r="O57" s="67" t="str">
        <f>[2]February!M36</f>
        <v/>
      </c>
      <c r="P57" s="79" t="str">
        <f>[2]February!N36</f>
        <v/>
      </c>
      <c r="Q57" s="83"/>
      <c r="R57" s="83"/>
      <c r="S57" s="83"/>
      <c r="T57" s="131"/>
      <c r="U57" s="83"/>
      <c r="V57" s="122"/>
      <c r="W57" s="11"/>
      <c r="X57" s="37"/>
      <c r="Y57" s="141" t="str">
        <f>[2]February!R36</f>
        <v/>
      </c>
      <c r="Z57" s="139" t="str">
        <f>[2]February!S36</f>
        <v/>
      </c>
      <c r="AA57" s="140" t="str">
        <f>[2]February!T36</f>
        <v/>
      </c>
      <c r="AB57" s="71" t="str">
        <f>[2]February!U36</f>
        <v/>
      </c>
      <c r="AC57" s="67" t="str">
        <f>[2]February!V36</f>
        <v/>
      </c>
      <c r="AD57" s="67" t="str">
        <f>[2]February!W36</f>
        <v/>
      </c>
      <c r="AE57" s="83" t="str">
        <f>[2]February!X36</f>
        <v/>
      </c>
      <c r="AF57" s="104"/>
      <c r="AG57" s="93"/>
    </row>
    <row r="58" spans="1:37">
      <c r="A58" s="122"/>
      <c r="B58" s="11"/>
      <c r="C58" s="12"/>
      <c r="D58" s="100"/>
      <c r="E58" s="67"/>
      <c r="F58" s="67"/>
      <c r="G58" s="101"/>
      <c r="H58" s="79"/>
      <c r="I58" s="93"/>
      <c r="J58" s="5"/>
      <c r="K58" s="122"/>
      <c r="L58" s="11"/>
      <c r="M58" s="12"/>
      <c r="N58" s="67"/>
      <c r="O58" s="67"/>
      <c r="P58" s="79"/>
      <c r="Q58" s="83"/>
      <c r="R58" s="83"/>
      <c r="S58" s="83"/>
      <c r="T58" s="131"/>
      <c r="U58" s="83"/>
      <c r="V58" s="122"/>
      <c r="W58" s="11"/>
      <c r="X58" s="37"/>
      <c r="Y58" s="141"/>
      <c r="Z58" s="139"/>
      <c r="AA58" s="140"/>
      <c r="AB58" s="71"/>
      <c r="AC58" s="67"/>
      <c r="AD58" s="67"/>
      <c r="AE58" s="83"/>
      <c r="AF58" s="104"/>
      <c r="AG58" s="93"/>
    </row>
    <row r="59" spans="1:37" ht="15" thickBot="1">
      <c r="A59" s="122"/>
      <c r="B59" s="13"/>
      <c r="C59" s="14"/>
      <c r="D59" s="135"/>
      <c r="E59" s="77"/>
      <c r="F59" s="78"/>
      <c r="G59" s="102"/>
      <c r="H59" s="80"/>
      <c r="I59" s="93"/>
      <c r="J59" s="5"/>
      <c r="K59" s="122"/>
      <c r="L59" s="13"/>
      <c r="M59" s="14"/>
      <c r="N59" s="77"/>
      <c r="O59" s="77"/>
      <c r="P59" s="80"/>
      <c r="Q59" s="83"/>
      <c r="R59" s="83"/>
      <c r="S59" s="83"/>
      <c r="T59" s="131"/>
      <c r="U59" s="83"/>
      <c r="V59" s="122"/>
      <c r="W59" s="13"/>
      <c r="X59" s="59"/>
      <c r="Y59" s="142"/>
      <c r="Z59" s="143"/>
      <c r="AA59" s="144"/>
      <c r="AB59" s="84"/>
      <c r="AC59" s="77"/>
      <c r="AD59" s="77"/>
      <c r="AE59" s="78"/>
      <c r="AF59" s="105"/>
      <c r="AG59" s="93"/>
    </row>
    <row r="60" spans="1:37" ht="15.6" thickTop="1" thickBot="1">
      <c r="A60" s="122"/>
      <c r="B60" s="15" t="s">
        <v>11</v>
      </c>
      <c r="C60" s="16"/>
      <c r="D60" s="68">
        <f>[2]February!C39</f>
        <v>2047.4999999999998</v>
      </c>
      <c r="E60" s="68">
        <f>[2]February!D39</f>
        <v>0</v>
      </c>
      <c r="F60" s="68">
        <f>[2]February!E39</f>
        <v>962.42649999999981</v>
      </c>
      <c r="G60" s="103">
        <f>[2]February!F39</f>
        <v>16.2</v>
      </c>
      <c r="H60" s="86"/>
      <c r="I60" s="93"/>
      <c r="J60" s="5"/>
      <c r="K60" s="122"/>
      <c r="L60" s="15" t="s">
        <v>11</v>
      </c>
      <c r="M60" s="16"/>
      <c r="N60" s="81">
        <f>[2]February!L39</f>
        <v>18.815999999999999</v>
      </c>
      <c r="O60" s="81">
        <f>[2]February!M39</f>
        <v>0</v>
      </c>
      <c r="P60" s="82">
        <f>[2]February!N39</f>
        <v>1.4745416666666664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[2]February!R39</f>
        <v>8.42</v>
      </c>
      <c r="Z60" s="146">
        <f>[2]February!S39</f>
        <v>6.59</v>
      </c>
      <c r="AA60" s="147">
        <f>[2]February!T39</f>
        <v>7.7404104154773803</v>
      </c>
      <c r="AB60" s="74">
        <f>[2]February!U39</f>
        <v>2</v>
      </c>
      <c r="AC60" s="68">
        <f>[2]February!V39</f>
        <v>0</v>
      </c>
      <c r="AD60" s="68">
        <f>[2]February!W39</f>
        <v>1.5306122448979591E-2</v>
      </c>
      <c r="AE60" s="85">
        <f>[2]February!X39</f>
        <v>1298.4735999999998</v>
      </c>
      <c r="AF60" s="106">
        <f>[2]February!Y39</f>
        <v>41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116" priority="28" operator="between">
      <formula>2800</formula>
      <formula>5000</formula>
    </cfRule>
  </conditionalFormatting>
  <conditionalFormatting sqref="N29:N58">
    <cfRule type="cellIs" dxfId="115" priority="27" operator="between">
      <formula>560</formula>
      <formula>5000</formula>
    </cfRule>
  </conditionalFormatting>
  <conditionalFormatting sqref="D29:D58">
    <cfRule type="cellIs" dxfId="114" priority="26" operator="between">
      <formula>2800</formula>
      <formula>5000</formula>
    </cfRule>
  </conditionalFormatting>
  <conditionalFormatting sqref="D59">
    <cfRule type="cellIs" dxfId="113" priority="25" operator="between">
      <formula>2800</formula>
      <formula>5000</formula>
    </cfRule>
  </conditionalFormatting>
  <conditionalFormatting sqref="N29:N58">
    <cfRule type="cellIs" dxfId="112" priority="24" operator="between">
      <formula>560</formula>
      <formula>5000</formula>
    </cfRule>
  </conditionalFormatting>
  <conditionalFormatting sqref="N59">
    <cfRule type="cellIs" dxfId="111" priority="23" operator="between">
      <formula>560</formula>
      <formula>5000</formula>
    </cfRule>
  </conditionalFormatting>
  <conditionalFormatting sqref="Z29:Z58">
    <cfRule type="cellIs" dxfId="110" priority="22" operator="between">
      <formula>1</formula>
      <formula>6.49</formula>
    </cfRule>
  </conditionalFormatting>
  <conditionalFormatting sqref="Y29:Y58">
    <cfRule type="cellIs" dxfId="109" priority="21" operator="between">
      <formula>8.51</formula>
      <formula>14</formula>
    </cfRule>
  </conditionalFormatting>
  <conditionalFormatting sqref="AB29:AB59">
    <cfRule type="cellIs" dxfId="108" priority="20" operator="between">
      <formula>41</formula>
      <formula>200</formula>
    </cfRule>
  </conditionalFormatting>
  <conditionalFormatting sqref="Z59">
    <cfRule type="cellIs" dxfId="107" priority="19" operator="between">
      <formula>1</formula>
      <formula>6.49</formula>
    </cfRule>
  </conditionalFormatting>
  <conditionalFormatting sqref="Y59">
    <cfRule type="cellIs" dxfId="106" priority="18" operator="between">
      <formula>8.51</formula>
      <formula>14</formula>
    </cfRule>
  </conditionalFormatting>
  <conditionalFormatting sqref="AE29:AE59">
    <cfRule type="cellIs" dxfId="105" priority="17" operator="between">
      <formula>1001</formula>
      <formula>2000</formula>
    </cfRule>
  </conditionalFormatting>
  <conditionalFormatting sqref="D59">
    <cfRule type="cellIs" dxfId="104" priority="16" operator="between">
      <formula>2800</formula>
      <formula>5000</formula>
    </cfRule>
  </conditionalFormatting>
  <conditionalFormatting sqref="D59">
    <cfRule type="cellIs" dxfId="103" priority="15" operator="between">
      <formula>2800</formula>
      <formula>5000</formula>
    </cfRule>
  </conditionalFormatting>
  <conditionalFormatting sqref="D59">
    <cfRule type="cellIs" dxfId="102" priority="14" operator="between">
      <formula>2800</formula>
      <formula>5000</formula>
    </cfRule>
  </conditionalFormatting>
  <conditionalFormatting sqref="N59">
    <cfRule type="cellIs" dxfId="101" priority="13" operator="between">
      <formula>560</formula>
      <formula>5000</formula>
    </cfRule>
  </conditionalFormatting>
  <conditionalFormatting sqref="Z59">
    <cfRule type="cellIs" dxfId="100" priority="12" operator="between">
      <formula>1</formula>
      <formula>6.49</formula>
    </cfRule>
  </conditionalFormatting>
  <conditionalFormatting sqref="Y59">
    <cfRule type="cellIs" dxfId="99" priority="11" operator="between">
      <formula>8.51</formula>
      <formula>14</formula>
    </cfRule>
  </conditionalFormatting>
  <conditionalFormatting sqref="AB59">
    <cfRule type="cellIs" dxfId="98" priority="10" operator="between">
      <formula>41</formula>
      <formula>200</formula>
    </cfRule>
  </conditionalFormatting>
  <conditionalFormatting sqref="Z59">
    <cfRule type="cellIs" dxfId="97" priority="9" operator="between">
      <formula>1</formula>
      <formula>6.49</formula>
    </cfRule>
  </conditionalFormatting>
  <conditionalFormatting sqref="Y59">
    <cfRule type="cellIs" dxfId="96" priority="8" operator="between">
      <formula>8.51</formula>
      <formula>14</formula>
    </cfRule>
  </conditionalFormatting>
  <conditionalFormatting sqref="AE59">
    <cfRule type="cellIs" dxfId="95" priority="7" operator="between">
      <formula>1001</formula>
      <formula>2000</formula>
    </cfRule>
  </conditionalFormatting>
  <conditionalFormatting sqref="D59">
    <cfRule type="cellIs" dxfId="94" priority="6" operator="between">
      <formula>2800</formula>
      <formula>5000</formula>
    </cfRule>
  </conditionalFormatting>
  <conditionalFormatting sqref="N59">
    <cfRule type="cellIs" dxfId="93" priority="5" operator="between">
      <formula>560</formula>
      <formula>5000</formula>
    </cfRule>
  </conditionalFormatting>
  <conditionalFormatting sqref="AB59">
    <cfRule type="cellIs" dxfId="92" priority="4" operator="between">
      <formula>41</formula>
      <formula>200</formula>
    </cfRule>
  </conditionalFormatting>
  <conditionalFormatting sqref="Z59">
    <cfRule type="cellIs" dxfId="91" priority="3" operator="between">
      <formula>1</formula>
      <formula>6.49</formula>
    </cfRule>
  </conditionalFormatting>
  <conditionalFormatting sqref="Y59">
    <cfRule type="cellIs" dxfId="90" priority="2" operator="between">
      <formula>8.51</formula>
      <formula>14</formula>
    </cfRule>
  </conditionalFormatting>
  <conditionalFormatting sqref="AE59">
    <cfRule type="cellIs" dxfId="89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S35" workbookViewId="0">
      <selection activeCell="AA50" sqref="AA5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1" t="s">
        <v>56</v>
      </c>
      <c r="C3" s="112"/>
      <c r="D3" s="112"/>
      <c r="E3" s="5"/>
      <c r="F3" s="5"/>
      <c r="G3" s="5"/>
      <c r="H3" s="6"/>
    </row>
    <row r="4" spans="1:33">
      <c r="B4" s="111" t="s">
        <v>55</v>
      </c>
      <c r="C4" s="5"/>
      <c r="D4" s="5"/>
      <c r="E4" s="5"/>
      <c r="F4" s="5"/>
      <c r="G4" s="5"/>
      <c r="H4" s="6"/>
    </row>
    <row r="5" spans="1:33" ht="15" thickBot="1">
      <c r="B5" s="108" t="s">
        <v>61</v>
      </c>
      <c r="C5" s="109"/>
      <c r="D5" s="109"/>
      <c r="E5" s="109"/>
      <c r="F5" s="109"/>
      <c r="G5" s="109"/>
      <c r="H5" s="110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9"/>
      <c r="B7" s="120"/>
      <c r="C7" s="120"/>
      <c r="D7" s="120"/>
      <c r="E7" s="120"/>
      <c r="F7" s="120"/>
      <c r="G7" s="120"/>
      <c r="H7" s="120"/>
      <c r="I7" s="121"/>
      <c r="J7" s="5"/>
      <c r="K7" s="119"/>
      <c r="L7" s="120"/>
      <c r="M7" s="120"/>
      <c r="N7" s="120"/>
      <c r="O7" s="120"/>
      <c r="P7" s="120"/>
      <c r="Q7" s="120"/>
      <c r="R7" s="120"/>
      <c r="S7" s="120"/>
      <c r="T7" s="121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1"/>
    </row>
    <row r="8" spans="1:33" ht="15" thickBot="1">
      <c r="A8" s="122"/>
      <c r="B8" s="5"/>
      <c r="C8" s="5"/>
      <c r="D8" s="5"/>
      <c r="E8" s="5"/>
      <c r="F8" s="5"/>
      <c r="G8" s="5"/>
      <c r="H8" s="5"/>
      <c r="I8" s="93"/>
      <c r="J8" s="5"/>
      <c r="K8" s="122"/>
      <c r="L8" s="5"/>
      <c r="M8" s="5"/>
      <c r="N8" s="5"/>
      <c r="O8" s="5"/>
      <c r="P8" s="5"/>
      <c r="Q8" s="5"/>
      <c r="R8" s="5"/>
      <c r="S8" s="5"/>
      <c r="T8" s="93"/>
      <c r="V8" s="122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2"/>
      <c r="B9" s="187" t="s">
        <v>57</v>
      </c>
      <c r="C9" s="188"/>
      <c r="D9" s="188"/>
      <c r="E9" s="188"/>
      <c r="F9" s="188"/>
      <c r="G9" s="188"/>
      <c r="H9" s="189"/>
      <c r="I9" s="93"/>
      <c r="J9" s="5"/>
      <c r="K9" s="122"/>
      <c r="L9" s="187" t="s">
        <v>68</v>
      </c>
      <c r="M9" s="188"/>
      <c r="N9" s="188"/>
      <c r="O9" s="188"/>
      <c r="P9" s="188"/>
      <c r="Q9" s="188"/>
      <c r="R9" s="188"/>
      <c r="S9" s="189"/>
      <c r="T9" s="128"/>
      <c r="U9" s="8"/>
      <c r="V9" s="122"/>
      <c r="W9" s="187" t="s">
        <v>74</v>
      </c>
      <c r="X9" s="188"/>
      <c r="Y9" s="188"/>
      <c r="Z9" s="188"/>
      <c r="AA9" s="188"/>
      <c r="AB9" s="188"/>
      <c r="AC9" s="188"/>
      <c r="AD9" s="188"/>
      <c r="AE9" s="188"/>
      <c r="AF9" s="189"/>
      <c r="AG9" s="93"/>
    </row>
    <row r="10" spans="1:33" ht="15" thickTop="1">
      <c r="A10" s="122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2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2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2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2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2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2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2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2"/>
      <c r="W13" s="11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2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2"/>
      <c r="L14" s="4"/>
      <c r="M14" s="5"/>
      <c r="N14" s="5"/>
      <c r="O14" s="5"/>
      <c r="P14" s="5"/>
      <c r="Q14" s="5"/>
      <c r="R14" s="5"/>
      <c r="S14" s="6"/>
      <c r="T14" s="93"/>
      <c r="U14" s="5"/>
      <c r="V14" s="12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2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2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2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2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2"/>
      <c r="L16" s="4"/>
      <c r="M16" s="5"/>
      <c r="N16" s="5"/>
      <c r="O16" s="5"/>
      <c r="P16" s="5"/>
      <c r="Q16" s="5"/>
      <c r="R16" s="5"/>
      <c r="S16" s="6"/>
      <c r="T16" s="93"/>
      <c r="U16" s="5"/>
      <c r="V16" s="122"/>
      <c r="W16" s="11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2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2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2"/>
      <c r="W17" s="111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2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2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2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2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2"/>
      <c r="W19" s="117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2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2"/>
      <c r="L20" s="4"/>
      <c r="M20" s="5"/>
      <c r="N20" s="5"/>
      <c r="O20" s="5"/>
      <c r="P20" s="5"/>
      <c r="Q20" s="5"/>
      <c r="R20" s="5"/>
      <c r="S20" s="6"/>
      <c r="T20" s="93"/>
      <c r="U20" s="5"/>
      <c r="V20" s="122"/>
      <c r="W20" s="11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2"/>
      <c r="B21" s="108" t="s">
        <v>59</v>
      </c>
      <c r="C21" s="109"/>
      <c r="D21" s="109"/>
      <c r="E21" s="109"/>
      <c r="F21" s="109"/>
      <c r="G21" s="109"/>
      <c r="H21" s="110"/>
      <c r="I21" s="93"/>
      <c r="J21" s="5"/>
      <c r="K21" s="122"/>
      <c r="L21" s="108"/>
      <c r="M21" s="109"/>
      <c r="N21" s="109"/>
      <c r="O21" s="109"/>
      <c r="P21" s="109"/>
      <c r="Q21" s="109"/>
      <c r="R21" s="109"/>
      <c r="S21" s="110"/>
      <c r="T21" s="93"/>
      <c r="U21" s="5"/>
      <c r="V21" s="122"/>
      <c r="W21" s="117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2"/>
      <c r="B22" s="5"/>
      <c r="C22" s="5"/>
      <c r="D22" s="5"/>
      <c r="E22" s="5"/>
      <c r="F22" s="5"/>
      <c r="G22" s="5"/>
      <c r="H22" s="5"/>
      <c r="I22" s="93"/>
      <c r="J22" s="5"/>
      <c r="K22" s="122"/>
      <c r="L22" s="5"/>
      <c r="M22" s="5"/>
      <c r="N22" s="5"/>
      <c r="O22" s="5"/>
      <c r="P22" s="5"/>
      <c r="Q22" s="5"/>
      <c r="R22" s="5"/>
      <c r="S22" s="5"/>
      <c r="T22" s="93"/>
      <c r="U22" s="5"/>
      <c r="V22" s="122"/>
      <c r="W22" s="11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2"/>
      <c r="B23" s="5"/>
      <c r="C23" s="5"/>
      <c r="D23" s="5"/>
      <c r="E23" s="5"/>
      <c r="F23" s="5"/>
      <c r="G23" s="5"/>
      <c r="H23" s="5"/>
      <c r="I23" s="93"/>
      <c r="J23" s="5"/>
      <c r="K23" s="122"/>
      <c r="L23" s="5"/>
      <c r="M23" s="5"/>
      <c r="N23" s="5"/>
      <c r="O23" s="5"/>
      <c r="P23" s="5"/>
      <c r="Q23" s="5"/>
      <c r="R23" s="5"/>
      <c r="S23" s="5"/>
      <c r="T23" s="93"/>
      <c r="U23" s="5"/>
      <c r="V23" s="122"/>
      <c r="W23" s="118" t="s">
        <v>84</v>
      </c>
      <c r="X23" s="109"/>
      <c r="Y23" s="109"/>
      <c r="Z23" s="109"/>
      <c r="AA23" s="109"/>
      <c r="AB23" s="109"/>
      <c r="AC23" s="109"/>
      <c r="AD23" s="109"/>
      <c r="AE23" s="109"/>
      <c r="AF23" s="110"/>
      <c r="AG23" s="93"/>
    </row>
    <row r="24" spans="1:33" ht="15" thickBot="1">
      <c r="A24" s="122"/>
      <c r="B24" s="5"/>
      <c r="C24" s="5"/>
      <c r="D24" s="5"/>
      <c r="E24" s="5"/>
      <c r="F24" s="5"/>
      <c r="G24" s="5"/>
      <c r="H24" s="5"/>
      <c r="I24" s="93"/>
      <c r="J24" s="5"/>
      <c r="K24" s="122"/>
      <c r="L24" s="5"/>
      <c r="M24" s="5"/>
      <c r="N24" s="5"/>
      <c r="O24" s="5"/>
      <c r="P24" s="5"/>
      <c r="Q24" s="5"/>
      <c r="R24" s="5"/>
      <c r="S24" s="5"/>
      <c r="T24" s="93"/>
      <c r="U24" s="5"/>
      <c r="V24" s="122"/>
      <c r="W24" s="109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2"/>
      <c r="B25" s="5"/>
      <c r="C25" s="5"/>
      <c r="D25" s="5"/>
      <c r="E25" s="5"/>
      <c r="F25" s="5"/>
      <c r="G25" s="5"/>
      <c r="H25" s="5"/>
      <c r="I25" s="93"/>
      <c r="J25" s="5"/>
      <c r="K25" s="122"/>
      <c r="L25" s="5"/>
      <c r="M25" s="5"/>
      <c r="N25" s="5"/>
      <c r="O25" s="5"/>
      <c r="P25" s="5"/>
      <c r="Q25" s="5"/>
      <c r="R25" s="5"/>
      <c r="S25" s="5"/>
      <c r="T25" s="93"/>
      <c r="V25" s="122"/>
      <c r="W25" s="197" t="s">
        <v>15</v>
      </c>
      <c r="X25" s="198"/>
      <c r="Y25" s="198"/>
      <c r="Z25" s="198"/>
      <c r="AA25" s="198"/>
      <c r="AB25" s="198"/>
      <c r="AC25" s="198"/>
      <c r="AD25" s="198"/>
      <c r="AE25" s="198"/>
      <c r="AF25" s="199"/>
      <c r="AG25" s="93"/>
    </row>
    <row r="26" spans="1:33" ht="15" thickBot="1">
      <c r="A26" s="122"/>
      <c r="B26" s="200" t="s">
        <v>12</v>
      </c>
      <c r="C26" s="201"/>
      <c r="D26" s="201"/>
      <c r="E26" s="201"/>
      <c r="F26" s="201"/>
      <c r="G26" s="201"/>
      <c r="H26" s="202"/>
      <c r="I26" s="93"/>
      <c r="J26" s="5"/>
      <c r="K26" s="122"/>
      <c r="L26" s="200" t="s">
        <v>13</v>
      </c>
      <c r="M26" s="198"/>
      <c r="N26" s="198"/>
      <c r="O26" s="198"/>
      <c r="P26" s="199"/>
      <c r="Q26" s="113"/>
      <c r="R26" s="113"/>
      <c r="S26" s="113"/>
      <c r="T26" s="129"/>
      <c r="U26" s="113"/>
      <c r="V26" s="122"/>
      <c r="W26" s="7" t="s">
        <v>2</v>
      </c>
      <c r="X26" s="44">
        <f>M27</f>
        <v>41640</v>
      </c>
      <c r="Y26" s="203" t="s">
        <v>16</v>
      </c>
      <c r="Z26" s="204"/>
      <c r="AA26" s="205"/>
      <c r="AB26" s="206" t="s">
        <v>25</v>
      </c>
      <c r="AC26" s="207"/>
      <c r="AD26" s="207"/>
      <c r="AE26" s="208"/>
      <c r="AF26" s="29"/>
      <c r="AG26" s="93"/>
    </row>
    <row r="27" spans="1:33" s="19" customFormat="1" ht="30" customHeight="1">
      <c r="A27" s="123"/>
      <c r="B27" s="24" t="s">
        <v>2</v>
      </c>
      <c r="C27" s="42">
        <v>41640</v>
      </c>
      <c r="D27" s="190" t="s">
        <v>50</v>
      </c>
      <c r="E27" s="191"/>
      <c r="F27" s="192"/>
      <c r="G27" s="211" t="s">
        <v>97</v>
      </c>
      <c r="H27" s="212"/>
      <c r="I27" s="124"/>
      <c r="J27" s="114"/>
      <c r="K27" s="123"/>
      <c r="L27" s="24" t="s">
        <v>2</v>
      </c>
      <c r="M27" s="42">
        <f>C27</f>
        <v>41640</v>
      </c>
      <c r="N27" s="193" t="s">
        <v>51</v>
      </c>
      <c r="O27" s="191"/>
      <c r="P27" s="192"/>
      <c r="Q27" s="114"/>
      <c r="R27" s="114"/>
      <c r="S27" s="114"/>
      <c r="T27" s="124"/>
      <c r="U27" s="114"/>
      <c r="V27" s="123"/>
      <c r="W27" s="39" t="s">
        <v>20</v>
      </c>
      <c r="X27" s="33"/>
      <c r="Y27" s="40" t="s">
        <v>21</v>
      </c>
      <c r="Z27" s="41" t="s">
        <v>22</v>
      </c>
      <c r="AA27" s="33"/>
      <c r="AB27" s="194" t="s">
        <v>44</v>
      </c>
      <c r="AC27" s="195"/>
      <c r="AD27" s="195"/>
      <c r="AE27" s="196"/>
      <c r="AF27" s="30" t="s">
        <v>24</v>
      </c>
      <c r="AG27" s="124"/>
    </row>
    <row r="28" spans="1:33" s="19" customFormat="1" ht="101.4" thickBot="1">
      <c r="A28" s="12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4"/>
      <c r="J28" s="114"/>
      <c r="K28" s="12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5"/>
      <c r="R28" s="115"/>
      <c r="S28" s="115"/>
      <c r="T28" s="130"/>
      <c r="U28" s="115"/>
      <c r="V28" s="12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4"/>
    </row>
    <row r="29" spans="1:33" ht="15" thickTop="1">
      <c r="A29" s="122"/>
      <c r="B29" s="11" t="s">
        <v>4</v>
      </c>
      <c r="C29" s="12">
        <v>41640</v>
      </c>
      <c r="D29" s="100">
        <f>[2]January!C8</f>
        <v>1974.7839999999999</v>
      </c>
      <c r="E29" s="67">
        <f>[2]January!D8</f>
        <v>1142.6519999999998</v>
      </c>
      <c r="F29" s="67">
        <f>[2]January!E8</f>
        <v>1522.9911666666665</v>
      </c>
      <c r="G29" s="101"/>
      <c r="H29" s="79"/>
      <c r="I29" s="93"/>
      <c r="J29" s="5"/>
      <c r="K29" s="122"/>
      <c r="L29" s="11" t="str">
        <f>B29</f>
        <v>Wednesday</v>
      </c>
      <c r="M29" s="12">
        <f>C29</f>
        <v>41640</v>
      </c>
      <c r="N29" s="67">
        <f>[2]January!L8</f>
        <v>3.9759999999999995</v>
      </c>
      <c r="O29" s="67">
        <f>[2]January!M8</f>
        <v>0.84</v>
      </c>
      <c r="P29" s="79">
        <f>[2]January!N8</f>
        <v>2.3788333333333336</v>
      </c>
      <c r="Q29" s="83"/>
      <c r="R29" s="83"/>
      <c r="S29" s="83"/>
      <c r="T29" s="131"/>
      <c r="U29" s="83"/>
      <c r="V29" s="122"/>
      <c r="W29" s="11" t="str">
        <f>B29</f>
        <v>Wednesday</v>
      </c>
      <c r="X29" s="37">
        <f>C29</f>
        <v>41640</v>
      </c>
      <c r="Y29" s="141">
        <f>[2]January!R8</f>
        <v>8.26</v>
      </c>
      <c r="Z29" s="139">
        <f>[2]January!S8</f>
        <v>7.96</v>
      </c>
      <c r="AA29" s="140">
        <f>[2]January!T8</f>
        <v>8.1835714285714296</v>
      </c>
      <c r="AB29" s="71">
        <f>[2]January!U8</f>
        <v>0</v>
      </c>
      <c r="AC29" s="67">
        <f>[2]January!V8</f>
        <v>0</v>
      </c>
      <c r="AD29" s="67">
        <f>[2]January!W8</f>
        <v>0</v>
      </c>
      <c r="AE29" s="83">
        <f>[2]January!X8</f>
        <v>62.457000000000008</v>
      </c>
      <c r="AF29" s="176">
        <f>[2]January!Y8</f>
        <v>0</v>
      </c>
      <c r="AG29" s="93"/>
    </row>
    <row r="30" spans="1:33">
      <c r="A30" s="122"/>
      <c r="B30" s="11" t="s">
        <v>5</v>
      </c>
      <c r="C30" s="12">
        <f>C29+1</f>
        <v>41641</v>
      </c>
      <c r="D30" s="100">
        <f>[2]January!C9</f>
        <v>2099.4679999999998</v>
      </c>
      <c r="E30" s="67">
        <f>[2]January!D9</f>
        <v>1577.3520000000001</v>
      </c>
      <c r="F30" s="67">
        <f>[2]January!E9</f>
        <v>1821.8083333333329</v>
      </c>
      <c r="G30" s="101"/>
      <c r="H30" s="79"/>
      <c r="I30" s="93"/>
      <c r="J30" s="5"/>
      <c r="K30" s="122"/>
      <c r="L30" s="11" t="str">
        <f t="shared" ref="L30:M58" si="0">B30</f>
        <v>Thursday</v>
      </c>
      <c r="M30" s="12">
        <f t="shared" si="0"/>
        <v>41641</v>
      </c>
      <c r="N30" s="67">
        <f>[2]January!L9</f>
        <v>5.2080000000000002</v>
      </c>
      <c r="O30" s="67">
        <f>[2]January!M9</f>
        <v>1.9599999999999997</v>
      </c>
      <c r="P30" s="79">
        <f>[2]January!N9</f>
        <v>3.3716666666666661</v>
      </c>
      <c r="Q30" s="83"/>
      <c r="R30" s="83"/>
      <c r="S30" s="83"/>
      <c r="T30" s="131"/>
      <c r="U30" s="83"/>
      <c r="V30" s="122"/>
      <c r="W30" s="11" t="str">
        <f t="shared" ref="W30:X58" si="1">B30</f>
        <v>Thursday</v>
      </c>
      <c r="X30" s="37">
        <f t="shared" si="1"/>
        <v>41641</v>
      </c>
      <c r="Y30" s="141">
        <f>[2]January!R9</f>
        <v>8.27</v>
      </c>
      <c r="Z30" s="139">
        <f>[2]January!S9</f>
        <v>8.25</v>
      </c>
      <c r="AA30" s="140">
        <f>[2]January!T9</f>
        <v>8.2576923076923077</v>
      </c>
      <c r="AB30" s="71">
        <f>[2]January!U9</f>
        <v>0</v>
      </c>
      <c r="AC30" s="67">
        <f>[2]January!V9</f>
        <v>0</v>
      </c>
      <c r="AD30" s="67">
        <f>[2]January!W9</f>
        <v>0</v>
      </c>
      <c r="AE30" s="83">
        <f>[2]January!X9</f>
        <v>64.372</v>
      </c>
      <c r="AF30" s="176">
        <f>[2]January!Y9</f>
        <v>0</v>
      </c>
      <c r="AG30" s="93"/>
    </row>
    <row r="31" spans="1:33">
      <c r="A31" s="122"/>
      <c r="B31" s="11" t="s">
        <v>6</v>
      </c>
      <c r="C31" s="12">
        <f t="shared" ref="C31:C59" si="2">C30+1</f>
        <v>41642</v>
      </c>
      <c r="D31" s="100">
        <f>[2]January!C10</f>
        <v>1931.4679999999996</v>
      </c>
      <c r="E31" s="67">
        <f>[2]January!D10</f>
        <v>1629.0679999999998</v>
      </c>
      <c r="F31" s="67">
        <f>[2]January!E10</f>
        <v>1794.7241666666664</v>
      </c>
      <c r="G31" s="101"/>
      <c r="H31" s="79"/>
      <c r="I31" s="93"/>
      <c r="J31" s="5"/>
      <c r="K31" s="122"/>
      <c r="L31" s="11" t="str">
        <f t="shared" si="0"/>
        <v>Friday</v>
      </c>
      <c r="M31" s="12">
        <f t="shared" si="0"/>
        <v>41642</v>
      </c>
      <c r="N31" s="67">
        <f>[2]January!L10</f>
        <v>5.7679999999999998</v>
      </c>
      <c r="O31" s="67">
        <f>[2]January!M10</f>
        <v>2.1559999999999997</v>
      </c>
      <c r="P31" s="79">
        <f>[2]January!N10</f>
        <v>3.0951666666666666</v>
      </c>
      <c r="Q31" s="83"/>
      <c r="R31" s="83"/>
      <c r="S31" s="83"/>
      <c r="T31" s="131"/>
      <c r="U31" s="83"/>
      <c r="V31" s="122"/>
      <c r="W31" s="11" t="str">
        <f t="shared" si="1"/>
        <v>Friday</v>
      </c>
      <c r="X31" s="37">
        <f t="shared" si="1"/>
        <v>41642</v>
      </c>
      <c r="Y31" s="141">
        <f>[2]January!R10</f>
        <v>8.25</v>
      </c>
      <c r="Z31" s="139">
        <f>[2]January!S10</f>
        <v>7.77</v>
      </c>
      <c r="AA31" s="140">
        <f>[2]January!T10</f>
        <v>8.1776923076923076</v>
      </c>
      <c r="AB31" s="71">
        <f>[2]January!U10</f>
        <v>0</v>
      </c>
      <c r="AC31" s="67">
        <f>[2]January!V10</f>
        <v>0</v>
      </c>
      <c r="AD31" s="67">
        <f>[2]January!W10</f>
        <v>0</v>
      </c>
      <c r="AE31" s="83">
        <f>[2]January!X10</f>
        <v>60.179899999999996</v>
      </c>
      <c r="AF31" s="176">
        <f>[2]January!Y10</f>
        <v>0</v>
      </c>
      <c r="AG31" s="93"/>
    </row>
    <row r="32" spans="1:33">
      <c r="A32" s="122"/>
      <c r="B32" s="11" t="s">
        <v>7</v>
      </c>
      <c r="C32" s="12">
        <f t="shared" si="2"/>
        <v>41643</v>
      </c>
      <c r="D32" s="100">
        <f>[2]January!C11</f>
        <v>1915.1999999999998</v>
      </c>
      <c r="E32" s="67">
        <f>[2]January!D11</f>
        <v>1605.9679999999998</v>
      </c>
      <c r="F32" s="67">
        <f>[2]January!E11</f>
        <v>1755.6688333333329</v>
      </c>
      <c r="G32" s="101"/>
      <c r="H32" s="79"/>
      <c r="I32" s="93"/>
      <c r="J32" s="5"/>
      <c r="K32" s="122"/>
      <c r="L32" s="11" t="str">
        <f t="shared" si="0"/>
        <v>Saturday</v>
      </c>
      <c r="M32" s="12">
        <f t="shared" si="0"/>
        <v>41643</v>
      </c>
      <c r="N32" s="67">
        <f>[2]January!L11</f>
        <v>3.9479999999999995</v>
      </c>
      <c r="O32" s="67">
        <f>[2]January!M11</f>
        <v>1.1759999999999999</v>
      </c>
      <c r="P32" s="79">
        <f>[2]January!N11</f>
        <v>2.6880000000000006</v>
      </c>
      <c r="Q32" s="83"/>
      <c r="R32" s="83"/>
      <c r="S32" s="83"/>
      <c r="T32" s="131"/>
      <c r="U32" s="83"/>
      <c r="V32" s="122"/>
      <c r="W32" s="11" t="str">
        <f t="shared" si="1"/>
        <v>Saturday</v>
      </c>
      <c r="X32" s="37">
        <f t="shared" si="1"/>
        <v>41643</v>
      </c>
      <c r="Y32" s="141">
        <f>[2]January!R11</f>
        <v>7.64</v>
      </c>
      <c r="Z32" s="139">
        <f>[2]January!S11</f>
        <v>6.93</v>
      </c>
      <c r="AA32" s="140">
        <f>[2]January!T11</f>
        <v>7.3246666666666664</v>
      </c>
      <c r="AB32" s="71">
        <f>[2]January!U11</f>
        <v>0</v>
      </c>
      <c r="AC32" s="67">
        <f>[2]January!V11</f>
        <v>0</v>
      </c>
      <c r="AD32" s="67">
        <f>[2]January!W11</f>
        <v>0</v>
      </c>
      <c r="AE32" s="83">
        <f>[2]January!X11</f>
        <v>74.980999999999995</v>
      </c>
      <c r="AF32" s="176">
        <f>[2]January!Y11</f>
        <v>0</v>
      </c>
      <c r="AG32" s="93"/>
    </row>
    <row r="33" spans="1:33">
      <c r="A33" s="122"/>
      <c r="B33" s="11" t="s">
        <v>8</v>
      </c>
      <c r="C33" s="12">
        <f t="shared" si="2"/>
        <v>41644</v>
      </c>
      <c r="D33" s="100">
        <f>[2]January!C12</f>
        <v>1737.7639999999999</v>
      </c>
      <c r="E33" s="67">
        <f>[2]January!D12</f>
        <v>1296.7639999999999</v>
      </c>
      <c r="F33" s="67">
        <f>[2]January!E12</f>
        <v>1565.1790000000001</v>
      </c>
      <c r="G33" s="101"/>
      <c r="H33" s="79"/>
      <c r="I33" s="93"/>
      <c r="J33" s="5"/>
      <c r="K33" s="122"/>
      <c r="L33" s="11" t="str">
        <f t="shared" si="0"/>
        <v>Sunday</v>
      </c>
      <c r="M33" s="12">
        <f t="shared" si="0"/>
        <v>41644</v>
      </c>
      <c r="N33" s="67">
        <f>[2]January!L12</f>
        <v>4.1159999999999997</v>
      </c>
      <c r="O33" s="67">
        <f>[2]January!M12</f>
        <v>1.8759999999999999</v>
      </c>
      <c r="P33" s="79">
        <f>[2]January!N12</f>
        <v>2.8268333333333331</v>
      </c>
      <c r="Q33" s="83"/>
      <c r="R33" s="83"/>
      <c r="S33" s="83"/>
      <c r="T33" s="131"/>
      <c r="U33" s="83"/>
      <c r="V33" s="122"/>
      <c r="W33" s="11" t="str">
        <f t="shared" si="1"/>
        <v>Sunday</v>
      </c>
      <c r="X33" s="37">
        <f t="shared" si="1"/>
        <v>41644</v>
      </c>
      <c r="Y33" s="141">
        <f>[2]January!R12</f>
        <v>7.58</v>
      </c>
      <c r="Z33" s="139">
        <f>[2]January!S12</f>
        <v>6.86</v>
      </c>
      <c r="AA33" s="140">
        <f>[2]January!T12</f>
        <v>7.038333333333334</v>
      </c>
      <c r="AB33" s="71">
        <f>[2]January!U12</f>
        <v>0</v>
      </c>
      <c r="AC33" s="67">
        <f>[2]January!V12</f>
        <v>0</v>
      </c>
      <c r="AD33" s="67">
        <f>[2]January!W12</f>
        <v>0</v>
      </c>
      <c r="AE33" s="83">
        <f>[2]January!X12</f>
        <v>58.57500000000001</v>
      </c>
      <c r="AF33" s="176">
        <f>[2]January!Y12</f>
        <v>0</v>
      </c>
      <c r="AG33" s="93"/>
    </row>
    <row r="34" spans="1:33">
      <c r="A34" s="122"/>
      <c r="B34" s="11" t="s">
        <v>9</v>
      </c>
      <c r="C34" s="12">
        <f t="shared" si="2"/>
        <v>41645</v>
      </c>
      <c r="D34" s="100">
        <f>[2]January!C13</f>
        <v>1762.152</v>
      </c>
      <c r="E34" s="67">
        <f>[2]January!D13</f>
        <v>1281.5319999999999</v>
      </c>
      <c r="F34" s="67">
        <f>[2]January!E13</f>
        <v>1442.077</v>
      </c>
      <c r="G34" s="101"/>
      <c r="H34" s="79"/>
      <c r="I34" s="93"/>
      <c r="J34" s="5"/>
      <c r="K34" s="122"/>
      <c r="L34" s="11" t="str">
        <f t="shared" si="0"/>
        <v>Monday</v>
      </c>
      <c r="M34" s="12">
        <f t="shared" si="0"/>
        <v>41645</v>
      </c>
      <c r="N34" s="67">
        <f>[2]January!L13</f>
        <v>3.2759999999999998</v>
      </c>
      <c r="O34" s="67">
        <f>[2]January!M13</f>
        <v>0.7</v>
      </c>
      <c r="P34" s="79">
        <f>[2]January!N13</f>
        <v>2.1478333333333337</v>
      </c>
      <c r="Q34" s="83"/>
      <c r="R34" s="83"/>
      <c r="S34" s="83"/>
      <c r="T34" s="131"/>
      <c r="U34" s="83"/>
      <c r="V34" s="122"/>
      <c r="W34" s="11" t="str">
        <f t="shared" si="1"/>
        <v>Monday</v>
      </c>
      <c r="X34" s="37">
        <f t="shared" si="1"/>
        <v>41645</v>
      </c>
      <c r="Y34" s="141">
        <f>[2]January!R13</f>
        <v>7.51</v>
      </c>
      <c r="Z34" s="139">
        <f>[2]January!S13</f>
        <v>6.88</v>
      </c>
      <c r="AA34" s="140">
        <f>[2]January!T13</f>
        <v>7.0721428571428575</v>
      </c>
      <c r="AB34" s="71">
        <f>[2]January!U13</f>
        <v>0</v>
      </c>
      <c r="AC34" s="67">
        <f>[2]January!V13</f>
        <v>0</v>
      </c>
      <c r="AD34" s="67">
        <f>[2]January!W13</f>
        <v>0</v>
      </c>
      <c r="AE34" s="83">
        <f>[2]January!X13</f>
        <v>67.248000000000005</v>
      </c>
      <c r="AF34" s="176">
        <f>[2]January!Y13</f>
        <v>0</v>
      </c>
      <c r="AG34" s="93"/>
    </row>
    <row r="35" spans="1:33">
      <c r="A35" s="122"/>
      <c r="B35" s="11" t="s">
        <v>10</v>
      </c>
      <c r="C35" s="12">
        <f t="shared" si="2"/>
        <v>41646</v>
      </c>
      <c r="D35" s="100">
        <f>[2]January!C14</f>
        <v>1662.164</v>
      </c>
      <c r="E35" s="67">
        <f>[2]January!D14</f>
        <v>1420.3839999999998</v>
      </c>
      <c r="F35" s="67">
        <f>[2]January!E14</f>
        <v>1534.2483333333332</v>
      </c>
      <c r="G35" s="101"/>
      <c r="H35" s="79"/>
      <c r="I35" s="93"/>
      <c r="J35" s="5"/>
      <c r="K35" s="122"/>
      <c r="L35" s="11" t="str">
        <f t="shared" si="0"/>
        <v>Tuesday</v>
      </c>
      <c r="M35" s="12">
        <f t="shared" si="0"/>
        <v>41646</v>
      </c>
      <c r="N35" s="67">
        <f>[2]January!L14</f>
        <v>3.024</v>
      </c>
      <c r="O35" s="67">
        <f>[2]January!M14</f>
        <v>0.252</v>
      </c>
      <c r="P35" s="79">
        <f>[2]January!N14</f>
        <v>1.5563333333333333</v>
      </c>
      <c r="Q35" s="83"/>
      <c r="R35" s="83"/>
      <c r="S35" s="83"/>
      <c r="T35" s="131"/>
      <c r="U35" s="83"/>
      <c r="V35" s="122"/>
      <c r="W35" s="11" t="str">
        <f t="shared" si="1"/>
        <v>Tuesday</v>
      </c>
      <c r="X35" s="37">
        <f t="shared" si="1"/>
        <v>41646</v>
      </c>
      <c r="Y35" s="141">
        <f>[2]January!R14</f>
        <v>8.3699999999999992</v>
      </c>
      <c r="Z35" s="139">
        <f>[2]January!S14</f>
        <v>6.88</v>
      </c>
      <c r="AA35" s="140">
        <f>[2]January!T14</f>
        <v>7.2405882352941191</v>
      </c>
      <c r="AB35" s="71">
        <f>[2]January!U14</f>
        <v>0</v>
      </c>
      <c r="AC35" s="67">
        <f>[2]January!V14</f>
        <v>0</v>
      </c>
      <c r="AD35" s="67">
        <f>[2]January!W14</f>
        <v>0</v>
      </c>
      <c r="AE35" s="83">
        <f>[2]January!X14</f>
        <v>103.63400000000001</v>
      </c>
      <c r="AF35" s="176">
        <f>[2]January!Y14</f>
        <v>17</v>
      </c>
      <c r="AG35" s="93"/>
    </row>
    <row r="36" spans="1:33">
      <c r="A36" s="122"/>
      <c r="B36" s="11" t="s">
        <v>4</v>
      </c>
      <c r="C36" s="12">
        <f t="shared" si="2"/>
        <v>41647</v>
      </c>
      <c r="D36" s="100">
        <f>[2]January!C15</f>
        <v>1579.732</v>
      </c>
      <c r="E36" s="67">
        <f>[2]January!D15</f>
        <v>1396.752</v>
      </c>
      <c r="F36" s="67">
        <f>[2]January!E15</f>
        <v>1515.7403333333332</v>
      </c>
      <c r="G36" s="101"/>
      <c r="H36" s="79"/>
      <c r="I36" s="93"/>
      <c r="J36" s="5"/>
      <c r="K36" s="122"/>
      <c r="L36" s="11" t="str">
        <f t="shared" si="0"/>
        <v>Wednesday</v>
      </c>
      <c r="M36" s="12">
        <f t="shared" si="0"/>
        <v>41647</v>
      </c>
      <c r="N36" s="67">
        <f>[2]January!L15</f>
        <v>2.3519999999999999</v>
      </c>
      <c r="O36" s="67">
        <f>[2]January!M15</f>
        <v>0.16799999999999998</v>
      </c>
      <c r="P36" s="79">
        <f>[2]January!N15</f>
        <v>1.4956666666666669</v>
      </c>
      <c r="Q36" s="83"/>
      <c r="R36" s="83"/>
      <c r="S36" s="83"/>
      <c r="T36" s="131"/>
      <c r="U36" s="83"/>
      <c r="V36" s="122"/>
      <c r="W36" s="11" t="str">
        <f t="shared" si="1"/>
        <v>Wednesday</v>
      </c>
      <c r="X36" s="37">
        <f t="shared" si="1"/>
        <v>41647</v>
      </c>
      <c r="Y36" s="141">
        <f>[2]January!R15</f>
        <v>7.64</v>
      </c>
      <c r="Z36" s="139">
        <f>[2]January!S15</f>
        <v>6.85</v>
      </c>
      <c r="AA36" s="140">
        <f>[2]January!T15</f>
        <v>7.1907692307692308</v>
      </c>
      <c r="AB36" s="71">
        <f>[2]January!U15</f>
        <v>7</v>
      </c>
      <c r="AC36" s="67">
        <f>[2]January!V15</f>
        <v>0</v>
      </c>
      <c r="AD36" s="67">
        <f>[2]January!W15</f>
        <v>0.76923076923076927</v>
      </c>
      <c r="AE36" s="83">
        <f>[2]January!X15</f>
        <v>87.333000000000013</v>
      </c>
      <c r="AF36" s="176">
        <f>[2]January!Y15</f>
        <v>6</v>
      </c>
      <c r="AG36" s="93"/>
    </row>
    <row r="37" spans="1:33">
      <c r="A37" s="122"/>
      <c r="B37" s="11" t="s">
        <v>5</v>
      </c>
      <c r="C37" s="12">
        <f t="shared" si="2"/>
        <v>41648</v>
      </c>
      <c r="D37" s="100">
        <f>[2]January!C16</f>
        <v>1721.4679999999998</v>
      </c>
      <c r="E37" s="67">
        <f>[2]January!D16</f>
        <v>1388.1</v>
      </c>
      <c r="F37" s="67">
        <f>[2]January!E16</f>
        <v>1560.473833333333</v>
      </c>
      <c r="G37" s="101"/>
      <c r="H37" s="79"/>
      <c r="I37" s="93"/>
      <c r="J37" s="5"/>
      <c r="K37" s="122"/>
      <c r="L37" s="11" t="str">
        <f t="shared" si="0"/>
        <v>Thursday</v>
      </c>
      <c r="M37" s="12">
        <f t="shared" si="0"/>
        <v>41648</v>
      </c>
      <c r="N37" s="67">
        <f>[2]January!L16</f>
        <v>2.6319999999999997</v>
      </c>
      <c r="O37" s="67">
        <f>[2]January!M16</f>
        <v>0.308</v>
      </c>
      <c r="P37" s="79">
        <f>[2]January!N16</f>
        <v>1.3346666666666664</v>
      </c>
      <c r="Q37" s="83"/>
      <c r="R37" s="83"/>
      <c r="S37" s="83"/>
      <c r="T37" s="131"/>
      <c r="U37" s="83"/>
      <c r="V37" s="122"/>
      <c r="W37" s="11" t="str">
        <f t="shared" si="1"/>
        <v>Thursday</v>
      </c>
      <c r="X37" s="37">
        <f t="shared" si="1"/>
        <v>41648</v>
      </c>
      <c r="Y37" s="141">
        <f>[2]January!R16</f>
        <v>7.69</v>
      </c>
      <c r="Z37" s="139">
        <f>[2]January!S16</f>
        <v>7.1</v>
      </c>
      <c r="AA37" s="140">
        <f>[2]January!T16</f>
        <v>7.3357142857142845</v>
      </c>
      <c r="AB37" s="71">
        <f>[2]January!U16</f>
        <v>0</v>
      </c>
      <c r="AC37" s="67">
        <f>[2]January!V16</f>
        <v>0</v>
      </c>
      <c r="AD37" s="67">
        <f>[2]January!W16</f>
        <v>0</v>
      </c>
      <c r="AE37" s="83">
        <f>[2]January!X16</f>
        <v>69.196999999999989</v>
      </c>
      <c r="AF37" s="176">
        <f>[2]January!Y16</f>
        <v>0</v>
      </c>
      <c r="AG37" s="93"/>
    </row>
    <row r="38" spans="1:33">
      <c r="A38" s="122"/>
      <c r="B38" s="11" t="s">
        <v>6</v>
      </c>
      <c r="C38" s="12">
        <f t="shared" si="2"/>
        <v>41649</v>
      </c>
      <c r="D38" s="100">
        <f>[2]January!C17</f>
        <v>1840.9159999999999</v>
      </c>
      <c r="E38" s="67">
        <f>[2]January!D17</f>
        <v>1318.0160000000001</v>
      </c>
      <c r="F38" s="67">
        <f>[2]January!E17</f>
        <v>1601.7434999999998</v>
      </c>
      <c r="G38" s="101"/>
      <c r="H38" s="79"/>
      <c r="I38" s="93"/>
      <c r="J38" s="5"/>
      <c r="K38" s="122"/>
      <c r="L38" s="11" t="str">
        <f t="shared" si="0"/>
        <v>Friday</v>
      </c>
      <c r="M38" s="12">
        <f t="shared" si="0"/>
        <v>41649</v>
      </c>
      <c r="N38" s="67">
        <f>[2]January!L17</f>
        <v>3.9479999999999995</v>
      </c>
      <c r="O38" s="67">
        <f>[2]January!M17</f>
        <v>1.54</v>
      </c>
      <c r="P38" s="79">
        <f>[2]January!N17</f>
        <v>2.3333333333333335</v>
      </c>
      <c r="Q38" s="83"/>
      <c r="R38" s="83"/>
      <c r="S38" s="83"/>
      <c r="T38" s="131"/>
      <c r="U38" s="83"/>
      <c r="V38" s="122"/>
      <c r="W38" s="11" t="str">
        <f t="shared" si="1"/>
        <v>Friday</v>
      </c>
      <c r="X38" s="37">
        <f t="shared" si="1"/>
        <v>41649</v>
      </c>
      <c r="Y38" s="141">
        <f>[2]January!R17</f>
        <v>7.32</v>
      </c>
      <c r="Z38" s="139">
        <f>[2]January!S17</f>
        <v>6.94</v>
      </c>
      <c r="AA38" s="140">
        <f>[2]January!T17</f>
        <v>7.1163636363636362</v>
      </c>
      <c r="AB38" s="71">
        <f>[2]January!U17</f>
        <v>0</v>
      </c>
      <c r="AC38" s="67">
        <f>[2]January!V17</f>
        <v>0</v>
      </c>
      <c r="AD38" s="67">
        <f>[2]January!W17</f>
        <v>0</v>
      </c>
      <c r="AE38" s="83">
        <f>[2]January!X17</f>
        <v>55.029000000000003</v>
      </c>
      <c r="AF38" s="176">
        <f>[2]January!Y17</f>
        <v>0</v>
      </c>
      <c r="AG38" s="93"/>
    </row>
    <row r="39" spans="1:33">
      <c r="A39" s="122"/>
      <c r="B39" s="11" t="s">
        <v>7</v>
      </c>
      <c r="C39" s="12">
        <f t="shared" si="2"/>
        <v>41650</v>
      </c>
      <c r="D39" s="100">
        <f>[2]January!C18</f>
        <v>1943.5639999999999</v>
      </c>
      <c r="E39" s="67">
        <f>[2]January!D18</f>
        <v>1561.8679999999997</v>
      </c>
      <c r="F39" s="67">
        <f>[2]January!E18</f>
        <v>1714.9264999999998</v>
      </c>
      <c r="G39" s="101"/>
      <c r="H39" s="79"/>
      <c r="I39" s="93"/>
      <c r="J39" s="5"/>
      <c r="K39" s="122"/>
      <c r="L39" s="11" t="str">
        <f t="shared" si="0"/>
        <v>Saturday</v>
      </c>
      <c r="M39" s="12">
        <f t="shared" si="0"/>
        <v>41650</v>
      </c>
      <c r="N39" s="67">
        <f>[2]January!L18</f>
        <v>4.34</v>
      </c>
      <c r="O39" s="67">
        <f>[2]January!M18</f>
        <v>2.1839999999999997</v>
      </c>
      <c r="P39" s="79">
        <f>[2]January!N18</f>
        <v>3.3051666666666666</v>
      </c>
      <c r="Q39" s="83"/>
      <c r="R39" s="83"/>
      <c r="S39" s="83"/>
      <c r="T39" s="131"/>
      <c r="U39" s="83"/>
      <c r="V39" s="122"/>
      <c r="W39" s="11" t="str">
        <f t="shared" si="1"/>
        <v>Saturday</v>
      </c>
      <c r="X39" s="37">
        <f t="shared" si="1"/>
        <v>41650</v>
      </c>
      <c r="Y39" s="141">
        <f>[2]January!R18</f>
        <v>7.86</v>
      </c>
      <c r="Z39" s="139">
        <f>[2]January!S18</f>
        <v>6.99</v>
      </c>
      <c r="AA39" s="140">
        <f>[2]January!T18</f>
        <v>7.27</v>
      </c>
      <c r="AB39" s="71">
        <f>[2]January!U18</f>
        <v>0</v>
      </c>
      <c r="AC39" s="67">
        <f>[2]January!V18</f>
        <v>0</v>
      </c>
      <c r="AD39" s="67">
        <f>[2]January!W18</f>
        <v>0</v>
      </c>
      <c r="AE39" s="83">
        <f>[2]January!X18</f>
        <v>71.244</v>
      </c>
      <c r="AF39" s="176">
        <f>[2]January!Y18</f>
        <v>0</v>
      </c>
      <c r="AG39" s="93"/>
    </row>
    <row r="40" spans="1:33">
      <c r="A40" s="122"/>
      <c r="B40" s="11" t="s">
        <v>8</v>
      </c>
      <c r="C40" s="12">
        <f t="shared" si="2"/>
        <v>41651</v>
      </c>
      <c r="D40" s="100">
        <f>[2]January!C19</f>
        <v>1909.6839999999997</v>
      </c>
      <c r="E40" s="67">
        <f>[2]January!D19</f>
        <v>1581.0479999999998</v>
      </c>
      <c r="F40" s="67">
        <f>[2]January!E19</f>
        <v>1675.7895000000001</v>
      </c>
      <c r="G40" s="101"/>
      <c r="H40" s="79"/>
      <c r="I40" s="93"/>
      <c r="J40" s="5"/>
      <c r="K40" s="122"/>
      <c r="L40" s="11" t="str">
        <f t="shared" si="0"/>
        <v>Sunday</v>
      </c>
      <c r="M40" s="12">
        <f t="shared" si="0"/>
        <v>41651</v>
      </c>
      <c r="N40" s="67">
        <f>[2]January!L19</f>
        <v>4.5919999999999996</v>
      </c>
      <c r="O40" s="67">
        <f>[2]January!M19</f>
        <v>1.0919999999999999</v>
      </c>
      <c r="P40" s="79">
        <f>[2]January!N19</f>
        <v>3.0473333333333339</v>
      </c>
      <c r="Q40" s="83"/>
      <c r="R40" s="83"/>
      <c r="S40" s="83"/>
      <c r="T40" s="131"/>
      <c r="U40" s="83"/>
      <c r="V40" s="122"/>
      <c r="W40" s="11" t="str">
        <f t="shared" si="1"/>
        <v>Sunday</v>
      </c>
      <c r="X40" s="37">
        <f t="shared" si="1"/>
        <v>41651</v>
      </c>
      <c r="Y40" s="141">
        <f>[2]January!R19</f>
        <v>7.73</v>
      </c>
      <c r="Z40" s="139">
        <f>[2]January!S19</f>
        <v>6.94</v>
      </c>
      <c r="AA40" s="140">
        <f>[2]January!T19</f>
        <v>7.2133333333333338</v>
      </c>
      <c r="AB40" s="71">
        <f>[2]January!U19</f>
        <v>0</v>
      </c>
      <c r="AC40" s="67">
        <f>[2]January!V19</f>
        <v>0</v>
      </c>
      <c r="AD40" s="67">
        <f>[2]January!W19</f>
        <v>0</v>
      </c>
      <c r="AE40" s="83">
        <f>[2]January!X19</f>
        <v>45.002999999999993</v>
      </c>
      <c r="AF40" s="176">
        <f>[2]January!Y19</f>
        <v>0</v>
      </c>
      <c r="AG40" s="93"/>
    </row>
    <row r="41" spans="1:33">
      <c r="A41" s="122"/>
      <c r="B41" s="11" t="s">
        <v>9</v>
      </c>
      <c r="C41" s="12">
        <f t="shared" si="2"/>
        <v>41652</v>
      </c>
      <c r="D41" s="100">
        <f>[2]January!C20</f>
        <v>1664.2639999999999</v>
      </c>
      <c r="E41" s="67">
        <f>[2]January!D20</f>
        <v>1484.952</v>
      </c>
      <c r="F41" s="67">
        <f>[2]January!E20</f>
        <v>1586.0261666666668</v>
      </c>
      <c r="G41" s="101"/>
      <c r="H41" s="79"/>
      <c r="I41" s="93"/>
      <c r="J41" s="5"/>
      <c r="K41" s="122"/>
      <c r="L41" s="11" t="str">
        <f t="shared" si="0"/>
        <v>Monday</v>
      </c>
      <c r="M41" s="12">
        <f t="shared" si="0"/>
        <v>41652</v>
      </c>
      <c r="N41" s="67">
        <f>[2]January!L20</f>
        <v>3.052</v>
      </c>
      <c r="O41" s="67">
        <f>[2]January!M20</f>
        <v>0.95199999999999996</v>
      </c>
      <c r="P41" s="79">
        <f>[2]January!N20</f>
        <v>2.1898333333333326</v>
      </c>
      <c r="Q41" s="83"/>
      <c r="R41" s="83"/>
      <c r="S41" s="83"/>
      <c r="T41" s="131"/>
      <c r="U41" s="83"/>
      <c r="V41" s="122"/>
      <c r="W41" s="11" t="str">
        <f t="shared" si="1"/>
        <v>Monday</v>
      </c>
      <c r="X41" s="37">
        <f t="shared" si="1"/>
        <v>41652</v>
      </c>
      <c r="Y41" s="141">
        <f>[2]January!R20</f>
        <v>7.92</v>
      </c>
      <c r="Z41" s="139">
        <f>[2]January!S20</f>
        <v>6.86</v>
      </c>
      <c r="AA41" s="140">
        <f>[2]January!T20</f>
        <v>7.2191666666666672</v>
      </c>
      <c r="AB41" s="71">
        <f>[2]January!U20</f>
        <v>0</v>
      </c>
      <c r="AC41" s="67">
        <f>[2]January!V20</f>
        <v>0</v>
      </c>
      <c r="AD41" s="67">
        <f>[2]January!W20</f>
        <v>0</v>
      </c>
      <c r="AE41" s="83">
        <f>[2]January!X20</f>
        <v>71.739000000000004</v>
      </c>
      <c r="AF41" s="176">
        <f>[2]January!Y20</f>
        <v>0</v>
      </c>
      <c r="AG41" s="93"/>
    </row>
    <row r="42" spans="1:33">
      <c r="A42" s="122"/>
      <c r="B42" s="11" t="s">
        <v>10</v>
      </c>
      <c r="C42" s="12">
        <f t="shared" si="2"/>
        <v>41653</v>
      </c>
      <c r="D42" s="100">
        <f>[2]January!C21</f>
        <v>1709.932</v>
      </c>
      <c r="E42" s="67">
        <f>[2]January!D21</f>
        <v>1414.0839999999998</v>
      </c>
      <c r="F42" s="67">
        <f>[2]January!E21</f>
        <v>1572.3400000000001</v>
      </c>
      <c r="G42" s="101"/>
      <c r="H42" s="79"/>
      <c r="I42" s="93"/>
      <c r="J42" s="5"/>
      <c r="K42" s="122"/>
      <c r="L42" s="11" t="str">
        <f t="shared" si="0"/>
        <v>Tuesday</v>
      </c>
      <c r="M42" s="12">
        <f t="shared" si="0"/>
        <v>41653</v>
      </c>
      <c r="N42" s="67">
        <f>[2]January!L21</f>
        <v>4.34</v>
      </c>
      <c r="O42" s="67">
        <f>[2]January!M21</f>
        <v>1.4</v>
      </c>
      <c r="P42" s="79">
        <f>[2]January!N21</f>
        <v>2.3904999999999994</v>
      </c>
      <c r="Q42" s="83"/>
      <c r="R42" s="83"/>
      <c r="S42" s="83"/>
      <c r="T42" s="131"/>
      <c r="U42" s="83"/>
      <c r="V42" s="122"/>
      <c r="W42" s="11" t="str">
        <f t="shared" si="1"/>
        <v>Tuesday</v>
      </c>
      <c r="X42" s="37">
        <f t="shared" si="1"/>
        <v>41653</v>
      </c>
      <c r="Y42" s="141">
        <f>[2]January!R21</f>
        <v>7.62</v>
      </c>
      <c r="Z42" s="139">
        <f>[2]January!S21</f>
        <v>6.86</v>
      </c>
      <c r="AA42" s="140">
        <f>[2]January!T21</f>
        <v>7.1591666666666667</v>
      </c>
      <c r="AB42" s="71">
        <f>[2]January!U21</f>
        <v>0</v>
      </c>
      <c r="AC42" s="67">
        <f>[2]January!V21</f>
        <v>0</v>
      </c>
      <c r="AD42" s="67">
        <f>[2]January!W21</f>
        <v>0</v>
      </c>
      <c r="AE42" s="83">
        <f>[2]January!X21</f>
        <v>65.185999999999993</v>
      </c>
      <c r="AF42" s="176">
        <f>[2]January!Y21</f>
        <v>0</v>
      </c>
      <c r="AG42" s="93"/>
    </row>
    <row r="43" spans="1:33">
      <c r="A43" s="122"/>
      <c r="B43" s="11" t="s">
        <v>4</v>
      </c>
      <c r="C43" s="12">
        <f t="shared" si="2"/>
        <v>41654</v>
      </c>
      <c r="D43" s="100">
        <f>[2]January!C22</f>
        <v>1860.8519999999999</v>
      </c>
      <c r="E43" s="67">
        <f>[2]January!D22</f>
        <v>1364.4679999999998</v>
      </c>
      <c r="F43" s="67">
        <f>[2]January!E22</f>
        <v>1657.6968333333336</v>
      </c>
      <c r="G43" s="101"/>
      <c r="H43" s="155"/>
      <c r="I43" s="93"/>
      <c r="J43" s="5"/>
      <c r="K43" s="122"/>
      <c r="L43" s="11" t="str">
        <f t="shared" si="0"/>
        <v>Wednesday</v>
      </c>
      <c r="M43" s="12">
        <f t="shared" si="0"/>
        <v>41654</v>
      </c>
      <c r="N43" s="67">
        <f>[2]January!L22</f>
        <v>3.9479999999999995</v>
      </c>
      <c r="O43" s="67">
        <f>[2]January!M22</f>
        <v>2.0999999999999996</v>
      </c>
      <c r="P43" s="79">
        <f>[2]January!N22</f>
        <v>3.0543333333333336</v>
      </c>
      <c r="Q43" s="83"/>
      <c r="R43" s="83"/>
      <c r="S43" s="83"/>
      <c r="T43" s="131"/>
      <c r="U43" s="83"/>
      <c r="V43" s="122"/>
      <c r="W43" s="11" t="str">
        <f t="shared" si="1"/>
        <v>Wednesday</v>
      </c>
      <c r="X43" s="37">
        <f t="shared" si="1"/>
        <v>41654</v>
      </c>
      <c r="Y43" s="141">
        <f>[2]January!R22</f>
        <v>7.61</v>
      </c>
      <c r="Z43" s="139">
        <f>[2]January!S22</f>
        <v>6.91</v>
      </c>
      <c r="AA43" s="140">
        <f>[2]January!T22</f>
        <v>7.2218181818181817</v>
      </c>
      <c r="AB43" s="71">
        <f>[2]January!U22</f>
        <v>0</v>
      </c>
      <c r="AC43" s="67">
        <f>[2]January!V22</f>
        <v>0</v>
      </c>
      <c r="AD43" s="67">
        <f>[2]January!W22</f>
        <v>0</v>
      </c>
      <c r="AE43" s="83">
        <f>[2]January!X22</f>
        <v>52.447999999999993</v>
      </c>
      <c r="AF43" s="176">
        <f>[2]January!Y22</f>
        <v>0</v>
      </c>
      <c r="AG43" s="93"/>
    </row>
    <row r="44" spans="1:33">
      <c r="A44" s="122"/>
      <c r="B44" s="11" t="s">
        <v>5</v>
      </c>
      <c r="C44" s="12">
        <f t="shared" si="2"/>
        <v>41655</v>
      </c>
      <c r="D44" s="100">
        <f>[2]January!C23</f>
        <v>1910.4679999999996</v>
      </c>
      <c r="E44" s="67">
        <f>[2]January!D23</f>
        <v>1431.164</v>
      </c>
      <c r="F44" s="67">
        <f>[2]January!E23</f>
        <v>1680.4923333333329</v>
      </c>
      <c r="G44" s="101"/>
      <c r="H44" s="79"/>
      <c r="I44" s="93"/>
      <c r="J44" s="5"/>
      <c r="K44" s="122"/>
      <c r="L44" s="11" t="str">
        <f t="shared" si="0"/>
        <v>Thursday</v>
      </c>
      <c r="M44" s="12">
        <f t="shared" si="0"/>
        <v>41655</v>
      </c>
      <c r="N44" s="67">
        <f>[2]January!L23</f>
        <v>6.3839999999999995</v>
      </c>
      <c r="O44" s="67">
        <f>[2]January!M23</f>
        <v>2.1559999999999997</v>
      </c>
      <c r="P44" s="79">
        <f>[2]January!N23</f>
        <v>3.944500000000001</v>
      </c>
      <c r="Q44" s="83"/>
      <c r="R44" s="83"/>
      <c r="S44" s="83"/>
      <c r="T44" s="131"/>
      <c r="U44" s="83"/>
      <c r="V44" s="122"/>
      <c r="W44" s="11" t="str">
        <f t="shared" si="1"/>
        <v>Thursday</v>
      </c>
      <c r="X44" s="37">
        <f t="shared" si="1"/>
        <v>41655</v>
      </c>
      <c r="Y44" s="141">
        <f>[2]January!R23</f>
        <v>8.51</v>
      </c>
      <c r="Z44" s="139">
        <f>[2]January!S23</f>
        <v>6.85</v>
      </c>
      <c r="AA44" s="140">
        <f>[2]January!T23</f>
        <v>7.3038461538461528</v>
      </c>
      <c r="AB44" s="71">
        <f>[2]January!U23</f>
        <v>0</v>
      </c>
      <c r="AC44" s="67">
        <f>[2]January!V23</f>
        <v>0</v>
      </c>
      <c r="AD44" s="67">
        <f>[2]January!W23</f>
        <v>0</v>
      </c>
      <c r="AE44" s="83">
        <f>[2]January!X23</f>
        <v>66.64</v>
      </c>
      <c r="AF44" s="176">
        <f>[2]January!Y23</f>
        <v>0</v>
      </c>
      <c r="AG44" s="93"/>
    </row>
    <row r="45" spans="1:33">
      <c r="A45" s="122"/>
      <c r="B45" s="11" t="s">
        <v>6</v>
      </c>
      <c r="C45" s="12">
        <f t="shared" si="2"/>
        <v>41656</v>
      </c>
      <c r="D45" s="100">
        <f>[2]January!C24</f>
        <v>1859.0319999999999</v>
      </c>
      <c r="E45" s="67">
        <f>[2]January!D24</f>
        <v>1498.3639999999998</v>
      </c>
      <c r="F45" s="67">
        <f>[2]January!E24</f>
        <v>1670.520833333333</v>
      </c>
      <c r="G45" s="101"/>
      <c r="H45" s="79"/>
      <c r="I45" s="93"/>
      <c r="J45" s="5"/>
      <c r="K45" s="122"/>
      <c r="L45" s="11" t="str">
        <f t="shared" si="0"/>
        <v>Friday</v>
      </c>
      <c r="M45" s="12">
        <f t="shared" si="0"/>
        <v>41656</v>
      </c>
      <c r="N45" s="67">
        <f>[2]January!L24</f>
        <v>5.4319999999999995</v>
      </c>
      <c r="O45" s="67">
        <f>[2]January!M24</f>
        <v>3.1639999999999997</v>
      </c>
      <c r="P45" s="79">
        <f>[2]January!N24</f>
        <v>4.2595000000000001</v>
      </c>
      <c r="Q45" s="83"/>
      <c r="R45" s="83"/>
      <c r="S45" s="83"/>
      <c r="T45" s="131"/>
      <c r="U45" s="83"/>
      <c r="V45" s="122"/>
      <c r="W45" s="11" t="str">
        <f t="shared" si="1"/>
        <v>Friday</v>
      </c>
      <c r="X45" s="37">
        <f t="shared" si="1"/>
        <v>41656</v>
      </c>
      <c r="Y45" s="141">
        <f>[2]January!R24</f>
        <v>7.48</v>
      </c>
      <c r="Z45" s="139">
        <f>[2]January!S24</f>
        <v>6.8</v>
      </c>
      <c r="AA45" s="140">
        <f>[2]January!T24</f>
        <v>7.12</v>
      </c>
      <c r="AB45" s="71">
        <f>[2]January!U24</f>
        <v>0</v>
      </c>
      <c r="AC45" s="67">
        <f>[2]January!V24</f>
        <v>0</v>
      </c>
      <c r="AD45" s="67">
        <f>[2]January!W24</f>
        <v>0</v>
      </c>
      <c r="AE45" s="83">
        <f>[2]January!X24</f>
        <v>63.744</v>
      </c>
      <c r="AF45" s="176">
        <f>[2]January!Y24</f>
        <v>0</v>
      </c>
      <c r="AG45" s="93"/>
    </row>
    <row r="46" spans="1:33">
      <c r="A46" s="122"/>
      <c r="B46" s="11" t="s">
        <v>7</v>
      </c>
      <c r="C46" s="12">
        <f t="shared" si="2"/>
        <v>41657</v>
      </c>
      <c r="D46" s="100">
        <f>[2]January!C25</f>
        <v>1953.252</v>
      </c>
      <c r="E46" s="67">
        <f>[2]January!D25</f>
        <v>1578.164</v>
      </c>
      <c r="F46" s="67">
        <f>[2]January!E25</f>
        <v>1775.9023333333334</v>
      </c>
      <c r="G46" s="101"/>
      <c r="H46" s="79"/>
      <c r="I46" s="93"/>
      <c r="J46" s="5"/>
      <c r="K46" s="122"/>
      <c r="L46" s="11" t="str">
        <f t="shared" si="0"/>
        <v>Saturday</v>
      </c>
      <c r="M46" s="12">
        <f t="shared" si="0"/>
        <v>41657</v>
      </c>
      <c r="N46" s="67">
        <f>[2]January!L25</f>
        <v>5.04</v>
      </c>
      <c r="O46" s="67">
        <f>[2]January!M25</f>
        <v>3.1639999999999997</v>
      </c>
      <c r="P46" s="79">
        <f>[2]January!N25</f>
        <v>4.0518333333333336</v>
      </c>
      <c r="Q46" s="83"/>
      <c r="R46" s="83"/>
      <c r="S46" s="83"/>
      <c r="T46" s="131"/>
      <c r="U46" s="83"/>
      <c r="V46" s="122"/>
      <c r="W46" s="11" t="str">
        <f t="shared" si="1"/>
        <v>Saturday</v>
      </c>
      <c r="X46" s="37">
        <f t="shared" si="1"/>
        <v>41657</v>
      </c>
      <c r="Y46" s="141">
        <f>[2]January!R25</f>
        <v>7.33</v>
      </c>
      <c r="Z46" s="139">
        <f>[2]January!S25</f>
        <v>6.8</v>
      </c>
      <c r="AA46" s="140">
        <f>[2]January!T25</f>
        <v>7.089090909090908</v>
      </c>
      <c r="AB46" s="71">
        <f>[2]January!U25</f>
        <v>0</v>
      </c>
      <c r="AC46" s="67">
        <f>[2]January!V25</f>
        <v>0</v>
      </c>
      <c r="AD46" s="67">
        <f>[2]January!W25</f>
        <v>0</v>
      </c>
      <c r="AE46" s="83">
        <f>[2]January!X25</f>
        <v>49.527000000000015</v>
      </c>
      <c r="AF46" s="176">
        <f>[2]January!Y25</f>
        <v>0</v>
      </c>
      <c r="AG46" s="93"/>
    </row>
    <row r="47" spans="1:33">
      <c r="A47" s="122"/>
      <c r="B47" s="11" t="s">
        <v>8</v>
      </c>
      <c r="C47" s="12">
        <f t="shared" si="2"/>
        <v>41658</v>
      </c>
      <c r="D47" s="100">
        <f>[2]January!C26</f>
        <v>1978.732</v>
      </c>
      <c r="E47" s="67">
        <f>[2]January!D26</f>
        <v>1682.3520000000001</v>
      </c>
      <c r="F47" s="67">
        <f>[2]January!E26</f>
        <v>1865.4591666666661</v>
      </c>
      <c r="G47" s="101"/>
      <c r="H47" s="79"/>
      <c r="I47" s="93"/>
      <c r="J47" s="5"/>
      <c r="K47" s="122"/>
      <c r="L47" s="11" t="str">
        <f t="shared" si="0"/>
        <v>Sunday</v>
      </c>
      <c r="M47" s="12">
        <f t="shared" si="0"/>
        <v>41658</v>
      </c>
      <c r="N47" s="67">
        <f>[2]January!L26</f>
        <v>5.5439999999999996</v>
      </c>
      <c r="O47" s="67">
        <f>[2]January!M26</f>
        <v>3.1639999999999997</v>
      </c>
      <c r="P47" s="79">
        <f>[2]January!N26</f>
        <v>4.3353333333333328</v>
      </c>
      <c r="Q47" s="83"/>
      <c r="R47" s="83"/>
      <c r="S47" s="83"/>
      <c r="T47" s="131"/>
      <c r="U47" s="83"/>
      <c r="V47" s="122"/>
      <c r="W47" s="11" t="str">
        <f t="shared" si="1"/>
        <v>Sunday</v>
      </c>
      <c r="X47" s="37">
        <f t="shared" si="1"/>
        <v>41658</v>
      </c>
      <c r="Y47" s="141">
        <f>[2]January!R26</f>
        <v>7.74</v>
      </c>
      <c r="Z47" s="139">
        <f>[2]January!S26</f>
        <v>6.83</v>
      </c>
      <c r="AA47" s="140">
        <f>[2]January!T26</f>
        <v>7.2525000000000004</v>
      </c>
      <c r="AB47" s="71">
        <f>[2]January!U26</f>
        <v>0</v>
      </c>
      <c r="AC47" s="67">
        <f>[2]January!V26</f>
        <v>0</v>
      </c>
      <c r="AD47" s="67">
        <f>[2]January!W26</f>
        <v>0</v>
      </c>
      <c r="AE47" s="83">
        <f>[2]January!X26</f>
        <v>58.781999999999996</v>
      </c>
      <c r="AF47" s="176">
        <f>[2]January!Y26</f>
        <v>0</v>
      </c>
      <c r="AG47" s="93"/>
    </row>
    <row r="48" spans="1:33">
      <c r="A48" s="122"/>
      <c r="B48" s="11" t="s">
        <v>9</v>
      </c>
      <c r="C48" s="12">
        <f t="shared" si="2"/>
        <v>41659</v>
      </c>
      <c r="D48" s="100">
        <f>[2]January!C27</f>
        <v>1790.7679999999998</v>
      </c>
      <c r="E48" s="67">
        <f>[2]January!D27</f>
        <v>1638.7839999999999</v>
      </c>
      <c r="F48" s="67">
        <f>[2]January!E27</f>
        <v>1717.3741666666665</v>
      </c>
      <c r="G48" s="101"/>
      <c r="H48" s="79"/>
      <c r="I48" s="93"/>
      <c r="J48" s="5"/>
      <c r="K48" s="122"/>
      <c r="L48" s="11" t="str">
        <f t="shared" si="0"/>
        <v>Monday</v>
      </c>
      <c r="M48" s="12">
        <f t="shared" si="0"/>
        <v>41659</v>
      </c>
      <c r="N48" s="67">
        <f>[2]January!L27</f>
        <v>5.2639999999999993</v>
      </c>
      <c r="O48" s="67">
        <f>[2]January!M27</f>
        <v>3.444</v>
      </c>
      <c r="P48" s="79">
        <f>[2]January!N27</f>
        <v>3.9526666666666657</v>
      </c>
      <c r="Q48" s="83"/>
      <c r="R48" s="83"/>
      <c r="S48" s="83"/>
      <c r="T48" s="131"/>
      <c r="U48" s="83"/>
      <c r="V48" s="122"/>
      <c r="W48" s="11" t="str">
        <f t="shared" si="1"/>
        <v>Monday</v>
      </c>
      <c r="X48" s="37">
        <f t="shared" si="1"/>
        <v>41659</v>
      </c>
      <c r="Y48" s="141">
        <f>[2]January!R27</f>
        <v>7.9</v>
      </c>
      <c r="Z48" s="139">
        <f>[2]January!S27</f>
        <v>6.81</v>
      </c>
      <c r="AA48" s="140">
        <f>[2]January!T27</f>
        <v>7.2992857142857135</v>
      </c>
      <c r="AB48" s="71">
        <f>[2]January!U27</f>
        <v>0</v>
      </c>
      <c r="AC48" s="67">
        <f>[2]January!V27</f>
        <v>0</v>
      </c>
      <c r="AD48" s="67">
        <f>[2]January!W27</f>
        <v>0</v>
      </c>
      <c r="AE48" s="83">
        <f>[2]January!X27</f>
        <v>96.353999999999999</v>
      </c>
      <c r="AF48" s="176">
        <f>[2]January!Y27</f>
        <v>5</v>
      </c>
      <c r="AG48" s="93"/>
    </row>
    <row r="49" spans="1:37">
      <c r="A49" s="122"/>
      <c r="B49" s="11" t="s">
        <v>10</v>
      </c>
      <c r="C49" s="12">
        <f t="shared" si="2"/>
        <v>41660</v>
      </c>
      <c r="D49" s="100">
        <f>[2]January!C28</f>
        <v>1814.932</v>
      </c>
      <c r="E49" s="67">
        <f>[2]January!D28</f>
        <v>1692.3479999999997</v>
      </c>
      <c r="F49" s="67">
        <f>[2]January!E28</f>
        <v>1745.0148333333332</v>
      </c>
      <c r="G49" s="101"/>
      <c r="H49" s="79"/>
      <c r="I49" s="93"/>
      <c r="J49" s="5"/>
      <c r="K49" s="122"/>
      <c r="L49" s="11" t="str">
        <f t="shared" si="0"/>
        <v>Tuesday</v>
      </c>
      <c r="M49" s="12">
        <f t="shared" si="0"/>
        <v>41660</v>
      </c>
      <c r="N49" s="67">
        <f>[2]January!L28</f>
        <v>5.0679999999999996</v>
      </c>
      <c r="O49" s="67">
        <f>[2]January!M28</f>
        <v>3.2479999999999998</v>
      </c>
      <c r="P49" s="79">
        <f>[2]January!N28</f>
        <v>3.8033333333333328</v>
      </c>
      <c r="Q49" s="83"/>
      <c r="R49" s="83"/>
      <c r="S49" s="83"/>
      <c r="T49" s="131"/>
      <c r="U49" s="83"/>
      <c r="V49" s="122"/>
      <c r="W49" s="11" t="str">
        <f t="shared" si="1"/>
        <v>Tuesday</v>
      </c>
      <c r="X49" s="37">
        <f t="shared" si="1"/>
        <v>41660</v>
      </c>
      <c r="Y49" s="141">
        <f>[2]January!R28</f>
        <v>7.36</v>
      </c>
      <c r="Z49" s="139">
        <f>[2]January!S28</f>
        <v>6.81</v>
      </c>
      <c r="AA49" s="140">
        <f>[2]January!T28</f>
        <v>7.0658333333333339</v>
      </c>
      <c r="AB49" s="71">
        <f>[2]January!U28</f>
        <v>0</v>
      </c>
      <c r="AC49" s="67">
        <f>[2]January!V28</f>
        <v>0</v>
      </c>
      <c r="AD49" s="67">
        <f>[2]January!W28</f>
        <v>0</v>
      </c>
      <c r="AE49" s="83">
        <f>[2]January!X28</f>
        <v>59.667000000000002</v>
      </c>
      <c r="AF49" s="176">
        <f>[2]January!Y28</f>
        <v>7.4</v>
      </c>
      <c r="AG49" s="93"/>
    </row>
    <row r="50" spans="1:37">
      <c r="A50" s="122"/>
      <c r="B50" s="11" t="s">
        <v>4</v>
      </c>
      <c r="C50" s="12">
        <f t="shared" si="2"/>
        <v>41661</v>
      </c>
      <c r="D50" s="100">
        <f>[2]January!C29</f>
        <v>1905.4839999999997</v>
      </c>
      <c r="E50" s="67">
        <f>[2]January!D29</f>
        <v>1492.8479999999997</v>
      </c>
      <c r="F50" s="67">
        <f>[2]January!E29</f>
        <v>1748.8216666666663</v>
      </c>
      <c r="G50" s="101"/>
      <c r="H50" s="79"/>
      <c r="I50" s="93"/>
      <c r="J50" s="5"/>
      <c r="K50" s="122"/>
      <c r="L50" s="11" t="str">
        <f t="shared" si="0"/>
        <v>Wednesday</v>
      </c>
      <c r="M50" s="12">
        <f t="shared" si="0"/>
        <v>41661</v>
      </c>
      <c r="N50" s="67">
        <f>[2]January!L29</f>
        <v>5.0679999999999996</v>
      </c>
      <c r="O50" s="67">
        <f>[2]January!M29</f>
        <v>2.1839999999999997</v>
      </c>
      <c r="P50" s="79">
        <f>[2]January!N29</f>
        <v>2.970333333333333</v>
      </c>
      <c r="Q50" s="83"/>
      <c r="R50" s="83"/>
      <c r="S50" s="83"/>
      <c r="T50" s="131"/>
      <c r="U50" s="83"/>
      <c r="V50" s="122"/>
      <c r="W50" s="11" t="str">
        <f t="shared" si="1"/>
        <v>Wednesday</v>
      </c>
      <c r="X50" s="37">
        <f t="shared" si="1"/>
        <v>41661</v>
      </c>
      <c r="Y50" s="141">
        <f>[2]January!R29</f>
        <v>8.19</v>
      </c>
      <c r="Z50" s="139">
        <f>[2]January!S29</f>
        <v>6.84</v>
      </c>
      <c r="AA50" s="140">
        <f>[2]January!T29</f>
        <v>7.1617647058823533</v>
      </c>
      <c r="AB50" s="71">
        <f>[2]January!U29</f>
        <v>0</v>
      </c>
      <c r="AC50" s="67">
        <f>[2]January!V29</f>
        <v>0</v>
      </c>
      <c r="AD50" s="67">
        <f>[2]January!W29</f>
        <v>0</v>
      </c>
      <c r="AE50" s="83">
        <f>[2]January!X29</f>
        <v>67.994</v>
      </c>
      <c r="AF50" s="176">
        <f>[2]January!Y29</f>
        <v>0.2</v>
      </c>
      <c r="AG50" s="93"/>
    </row>
    <row r="51" spans="1:37">
      <c r="A51" s="122"/>
      <c r="B51" s="11" t="s">
        <v>5</v>
      </c>
      <c r="C51" s="12">
        <f t="shared" si="2"/>
        <v>41662</v>
      </c>
      <c r="D51" s="100">
        <f>[2]January!C30</f>
        <v>1939.0839999999998</v>
      </c>
      <c r="E51" s="67">
        <f>[2]January!D30</f>
        <v>962.58399999999983</v>
      </c>
      <c r="F51" s="67">
        <f>[2]January!E30</f>
        <v>1409.2983333333334</v>
      </c>
      <c r="G51" s="101"/>
      <c r="H51" s="79"/>
      <c r="I51" s="93"/>
      <c r="J51" s="5"/>
      <c r="K51" s="122"/>
      <c r="L51" s="11" t="str">
        <f t="shared" si="0"/>
        <v>Thursday</v>
      </c>
      <c r="M51" s="12">
        <f t="shared" si="0"/>
        <v>41662</v>
      </c>
      <c r="N51" s="67">
        <f>[2]January!L30</f>
        <v>4.0599999999999996</v>
      </c>
      <c r="O51" s="67">
        <f>[2]January!M30</f>
        <v>1.26</v>
      </c>
      <c r="P51" s="79">
        <f>[2]January!N30</f>
        <v>2.5304999999999995</v>
      </c>
      <c r="Q51" s="83"/>
      <c r="R51" s="83"/>
      <c r="S51" s="83"/>
      <c r="T51" s="131"/>
      <c r="U51" s="83"/>
      <c r="V51" s="122"/>
      <c r="W51" s="11" t="str">
        <f t="shared" si="1"/>
        <v>Thursday</v>
      </c>
      <c r="X51" s="37">
        <f t="shared" si="1"/>
        <v>41662</v>
      </c>
      <c r="Y51" s="141">
        <f>[2]January!R30</f>
        <v>8.2799999999999994</v>
      </c>
      <c r="Z51" s="139">
        <f>[2]January!S30</f>
        <v>6.89</v>
      </c>
      <c r="AA51" s="140">
        <f>[2]January!T30</f>
        <v>7.5553333333333335</v>
      </c>
      <c r="AB51" s="71">
        <f>[2]January!U30</f>
        <v>0</v>
      </c>
      <c r="AC51" s="67">
        <f>[2]January!V30</f>
        <v>0</v>
      </c>
      <c r="AD51" s="67">
        <f>[2]January!W30</f>
        <v>0</v>
      </c>
      <c r="AE51" s="83">
        <f>[2]January!X30</f>
        <v>50.163000000000004</v>
      </c>
      <c r="AF51" s="176">
        <f>[2]January!Y30</f>
        <v>2</v>
      </c>
      <c r="AG51" s="93"/>
    </row>
    <row r="52" spans="1:37">
      <c r="A52" s="122"/>
      <c r="B52" s="11" t="s">
        <v>6</v>
      </c>
      <c r="C52" s="12">
        <f t="shared" si="2"/>
        <v>41663</v>
      </c>
      <c r="D52" s="100">
        <f>[2]January!C31</f>
        <v>1969.8</v>
      </c>
      <c r="E52" s="67">
        <f>[2]January!D31</f>
        <v>1551.6479999999999</v>
      </c>
      <c r="F52" s="67">
        <f>[2]January!E31</f>
        <v>1803.4158333333332</v>
      </c>
      <c r="G52" s="101"/>
      <c r="H52" s="134"/>
      <c r="I52" s="93"/>
      <c r="J52" s="5"/>
      <c r="K52" s="122"/>
      <c r="L52" s="11" t="str">
        <f t="shared" si="0"/>
        <v>Friday</v>
      </c>
      <c r="M52" s="12">
        <f t="shared" si="0"/>
        <v>41663</v>
      </c>
      <c r="N52" s="67">
        <f>[2]January!L31</f>
        <v>5.04</v>
      </c>
      <c r="O52" s="67">
        <f>[2]January!M31</f>
        <v>3.5559999999999996</v>
      </c>
      <c r="P52" s="79">
        <f>[2]January!N31</f>
        <v>4.3353333333333337</v>
      </c>
      <c r="Q52" s="83"/>
      <c r="R52" s="83"/>
      <c r="S52" s="83"/>
      <c r="T52" s="131"/>
      <c r="U52" s="83"/>
      <c r="V52" s="122"/>
      <c r="W52" s="11" t="str">
        <f t="shared" si="1"/>
        <v>Friday</v>
      </c>
      <c r="X52" s="37">
        <f t="shared" si="1"/>
        <v>41663</v>
      </c>
      <c r="Y52" s="141">
        <f>[2]January!R31</f>
        <v>8.32</v>
      </c>
      <c r="Z52" s="139">
        <f>[2]January!S31</f>
        <v>7.52</v>
      </c>
      <c r="AA52" s="140">
        <f>[2]January!T31</f>
        <v>8.2254166666666677</v>
      </c>
      <c r="AB52" s="71">
        <f>[2]January!U31</f>
        <v>0</v>
      </c>
      <c r="AC52" s="67">
        <f>[2]January!V31</f>
        <v>0</v>
      </c>
      <c r="AD52" s="67">
        <f>[2]January!W31</f>
        <v>0</v>
      </c>
      <c r="AE52" s="83">
        <f>[2]January!X31</f>
        <v>73.844999999999999</v>
      </c>
      <c r="AF52" s="176">
        <f>[2]January!Y31</f>
        <v>10</v>
      </c>
      <c r="AG52" s="93"/>
    </row>
    <row r="53" spans="1:37">
      <c r="A53" s="122"/>
      <c r="B53" s="11" t="s">
        <v>7</v>
      </c>
      <c r="C53" s="12">
        <f t="shared" si="2"/>
        <v>41664</v>
      </c>
      <c r="D53" s="100">
        <f>[2]January!C32</f>
        <v>1786.8479999999997</v>
      </c>
      <c r="E53" s="67">
        <f>[2]January!D32</f>
        <v>1371.048</v>
      </c>
      <c r="F53" s="67">
        <f>[2]January!E32</f>
        <v>1591.8023333333333</v>
      </c>
      <c r="G53" s="101"/>
      <c r="H53" s="79"/>
      <c r="I53" s="93"/>
      <c r="J53" s="5"/>
      <c r="K53" s="122"/>
      <c r="L53" s="11" t="str">
        <f t="shared" si="0"/>
        <v>Saturday</v>
      </c>
      <c r="M53" s="12">
        <f t="shared" si="0"/>
        <v>41664</v>
      </c>
      <c r="N53" s="67">
        <f>[2]January!L32</f>
        <v>4.6479999999999997</v>
      </c>
      <c r="O53" s="67">
        <f>[2]January!M32</f>
        <v>1.708</v>
      </c>
      <c r="P53" s="79">
        <f>[2]January!N32</f>
        <v>3.4848333333333334</v>
      </c>
      <c r="Q53" s="83"/>
      <c r="R53" s="83"/>
      <c r="S53" s="83"/>
      <c r="T53" s="131"/>
      <c r="U53" s="83"/>
      <c r="V53" s="122"/>
      <c r="W53" s="11" t="str">
        <f t="shared" si="1"/>
        <v>Saturday</v>
      </c>
      <c r="X53" s="37">
        <f t="shared" si="1"/>
        <v>41664</v>
      </c>
      <c r="Y53" s="141">
        <f>[2]January!R32</f>
        <v>8.3000000000000007</v>
      </c>
      <c r="Z53" s="139">
        <f>[2]January!S32</f>
        <v>6.8</v>
      </c>
      <c r="AA53" s="140">
        <f>[2]January!T32</f>
        <v>7.4818749999999996</v>
      </c>
      <c r="AB53" s="71">
        <f>[2]January!U32</f>
        <v>0</v>
      </c>
      <c r="AC53" s="67">
        <f>[2]January!V32</f>
        <v>0</v>
      </c>
      <c r="AD53" s="67">
        <f>[2]January!W32</f>
        <v>0</v>
      </c>
      <c r="AE53" s="83">
        <f>[2]January!X32</f>
        <v>75.350999999999999</v>
      </c>
      <c r="AF53" s="176">
        <f>[2]January!Y32</f>
        <v>0</v>
      </c>
      <c r="AG53" s="93"/>
    </row>
    <row r="54" spans="1:37">
      <c r="A54" s="122"/>
      <c r="B54" s="11" t="s">
        <v>8</v>
      </c>
      <c r="C54" s="12">
        <f t="shared" si="2"/>
        <v>41665</v>
      </c>
      <c r="D54" s="100">
        <f>[2]January!C33</f>
        <v>1724.8839999999998</v>
      </c>
      <c r="E54" s="67">
        <f>[2]January!D33</f>
        <v>1479.7159999999999</v>
      </c>
      <c r="F54" s="67">
        <f>[2]January!E33</f>
        <v>1568.8236666666662</v>
      </c>
      <c r="G54" s="101"/>
      <c r="H54" s="79"/>
      <c r="I54" s="93"/>
      <c r="J54" s="5"/>
      <c r="K54" s="122"/>
      <c r="L54" s="11" t="str">
        <f t="shared" si="0"/>
        <v>Sunday</v>
      </c>
      <c r="M54" s="12">
        <f t="shared" si="0"/>
        <v>41665</v>
      </c>
      <c r="N54" s="67">
        <f>[2]January!L33</f>
        <v>3.7239999999999998</v>
      </c>
      <c r="O54" s="67">
        <f>[2]January!M33</f>
        <v>1.26</v>
      </c>
      <c r="P54" s="79">
        <f>[2]January!N33</f>
        <v>2.6378333333333335</v>
      </c>
      <c r="Q54" s="83"/>
      <c r="R54" s="83"/>
      <c r="S54" s="83"/>
      <c r="T54" s="131"/>
      <c r="U54" s="83"/>
      <c r="V54" s="122"/>
      <c r="W54" s="11" t="str">
        <f t="shared" si="1"/>
        <v>Sunday</v>
      </c>
      <c r="X54" s="37">
        <f t="shared" si="1"/>
        <v>41665</v>
      </c>
      <c r="Y54" s="141">
        <f>[2]January!R33</f>
        <v>7.69</v>
      </c>
      <c r="Z54" s="139">
        <f>[2]January!S33</f>
        <v>6.8</v>
      </c>
      <c r="AA54" s="140">
        <f>[2]January!T33</f>
        <v>7.0118749999999999</v>
      </c>
      <c r="AB54" s="71">
        <f>[2]January!U33</f>
        <v>0</v>
      </c>
      <c r="AC54" s="67">
        <f>[2]January!V33</f>
        <v>0</v>
      </c>
      <c r="AD54" s="67">
        <f>[2]January!W33</f>
        <v>0</v>
      </c>
      <c r="AE54" s="83">
        <f>[2]January!X33</f>
        <v>52.80299999999999</v>
      </c>
      <c r="AF54" s="176">
        <f>[2]January!Y33</f>
        <v>0</v>
      </c>
      <c r="AG54" s="93"/>
    </row>
    <row r="55" spans="1:37">
      <c r="A55" s="122"/>
      <c r="B55" s="11" t="s">
        <v>9</v>
      </c>
      <c r="C55" s="12">
        <f t="shared" si="2"/>
        <v>41666</v>
      </c>
      <c r="D55" s="100">
        <f>[2]January!C34</f>
        <v>1691.2839999999999</v>
      </c>
      <c r="E55" s="67">
        <f>[2]January!D34</f>
        <v>1326.9480000000001</v>
      </c>
      <c r="F55" s="67">
        <f>[2]January!E34</f>
        <v>1522.4579999999999</v>
      </c>
      <c r="G55" s="101"/>
      <c r="H55" s="79"/>
      <c r="I55" s="93"/>
      <c r="J55" s="5"/>
      <c r="K55" s="122"/>
      <c r="L55" s="11" t="str">
        <f t="shared" si="0"/>
        <v>Monday</v>
      </c>
      <c r="M55" s="12">
        <f t="shared" si="0"/>
        <v>41666</v>
      </c>
      <c r="N55" s="67">
        <f>[2]January!L34</f>
        <v>5.3759999999999994</v>
      </c>
      <c r="O55" s="67">
        <f>[2]January!M34</f>
        <v>2.3239999999999998</v>
      </c>
      <c r="P55" s="79">
        <f>[2]January!N34</f>
        <v>3.3740000000000001</v>
      </c>
      <c r="Q55" s="83"/>
      <c r="R55" s="83"/>
      <c r="S55" s="83"/>
      <c r="T55" s="131"/>
      <c r="U55" s="83"/>
      <c r="V55" s="122"/>
      <c r="W55" s="11" t="str">
        <f t="shared" si="1"/>
        <v>Monday</v>
      </c>
      <c r="X55" s="37">
        <f t="shared" si="1"/>
        <v>41666</v>
      </c>
      <c r="Y55" s="141">
        <f>[2]January!R34</f>
        <v>7.89</v>
      </c>
      <c r="Z55" s="139">
        <f>[2]January!S34</f>
        <v>6.8</v>
      </c>
      <c r="AA55" s="140">
        <f>[2]January!T34</f>
        <v>6.970416666666666</v>
      </c>
      <c r="AB55" s="71">
        <f>[2]January!U34</f>
        <v>0</v>
      </c>
      <c r="AC55" s="67">
        <f>[2]January!V34</f>
        <v>0</v>
      </c>
      <c r="AD55" s="67">
        <f>[2]January!W34</f>
        <v>0</v>
      </c>
      <c r="AE55" s="83">
        <f>[2]January!X34</f>
        <v>57.804000000000009</v>
      </c>
      <c r="AF55" s="176">
        <f>[2]January!Y34</f>
        <v>0</v>
      </c>
      <c r="AG55" s="93"/>
    </row>
    <row r="56" spans="1:37">
      <c r="A56" s="122"/>
      <c r="B56" s="11" t="s">
        <v>10</v>
      </c>
      <c r="C56" s="12">
        <f t="shared" si="2"/>
        <v>41667</v>
      </c>
      <c r="D56" s="100">
        <f>[2]January!C35</f>
        <v>1846.152</v>
      </c>
      <c r="E56" s="67">
        <f>[2]January!D35</f>
        <v>1355.5639999999999</v>
      </c>
      <c r="F56" s="67">
        <f>[2]January!E35</f>
        <v>1607.9116666666666</v>
      </c>
      <c r="G56" s="101"/>
      <c r="H56" s="79"/>
      <c r="I56" s="93"/>
      <c r="J56" s="5"/>
      <c r="K56" s="122"/>
      <c r="L56" s="11" t="str">
        <f t="shared" si="0"/>
        <v>Tuesday</v>
      </c>
      <c r="M56" s="12">
        <f t="shared" si="0"/>
        <v>41667</v>
      </c>
      <c r="N56" s="67">
        <f>[2]January!L35</f>
        <v>5.516</v>
      </c>
      <c r="O56" s="67">
        <f>[2]January!M35</f>
        <v>3.1919999999999997</v>
      </c>
      <c r="P56" s="79">
        <f>[2]January!N35</f>
        <v>4.0716666666666645</v>
      </c>
      <c r="Q56" s="83"/>
      <c r="R56" s="83"/>
      <c r="S56" s="83"/>
      <c r="T56" s="131"/>
      <c r="U56" s="83"/>
      <c r="V56" s="122"/>
      <c r="W56" s="11" t="str">
        <f t="shared" si="1"/>
        <v>Tuesday</v>
      </c>
      <c r="X56" s="37">
        <f t="shared" si="1"/>
        <v>41667</v>
      </c>
      <c r="Y56" s="141">
        <f>[2]January!R35</f>
        <v>8</v>
      </c>
      <c r="Z56" s="139">
        <f>[2]January!S35</f>
        <v>6.79</v>
      </c>
      <c r="AA56" s="140">
        <f>[2]January!T35</f>
        <v>7.3658333333333337</v>
      </c>
      <c r="AB56" s="71">
        <f>[2]January!U35</f>
        <v>0</v>
      </c>
      <c r="AC56" s="67">
        <f>[2]January!V35</f>
        <v>0</v>
      </c>
      <c r="AD56" s="67">
        <f>[2]January!W35</f>
        <v>0</v>
      </c>
      <c r="AE56" s="83">
        <f>[2]January!X35</f>
        <v>31.736000000000001</v>
      </c>
      <c r="AF56" s="176">
        <f>[2]January!Y35</f>
        <v>0</v>
      </c>
      <c r="AG56" s="93"/>
    </row>
    <row r="57" spans="1:37">
      <c r="A57" s="122"/>
      <c r="B57" s="11" t="s">
        <v>4</v>
      </c>
      <c r="C57" s="12">
        <f t="shared" si="2"/>
        <v>41668</v>
      </c>
      <c r="D57" s="100">
        <f>[2]January!C36</f>
        <v>1920.4639999999999</v>
      </c>
      <c r="E57" s="67">
        <f>[2]January!D36</f>
        <v>1340.5839999999998</v>
      </c>
      <c r="F57" s="67">
        <f>[2]January!E36</f>
        <v>1626.3321666666668</v>
      </c>
      <c r="G57" s="101"/>
      <c r="H57" s="79"/>
      <c r="I57" s="93"/>
      <c r="J57" s="5"/>
      <c r="K57" s="122"/>
      <c r="L57" s="11" t="str">
        <f t="shared" si="0"/>
        <v>Wednesday</v>
      </c>
      <c r="M57" s="12">
        <f t="shared" si="0"/>
        <v>41668</v>
      </c>
      <c r="N57" s="67">
        <f>[2]January!L36</f>
        <v>6.048</v>
      </c>
      <c r="O57" s="67">
        <f>[2]January!M36</f>
        <v>3.6399999999999997</v>
      </c>
      <c r="P57" s="79">
        <f>[2]January!N36</f>
        <v>4.589666666666667</v>
      </c>
      <c r="Q57" s="83"/>
      <c r="R57" s="83"/>
      <c r="S57" s="83"/>
      <c r="T57" s="131"/>
      <c r="U57" s="83"/>
      <c r="V57" s="122"/>
      <c r="W57" s="11" t="str">
        <f t="shared" si="1"/>
        <v>Wednesday</v>
      </c>
      <c r="X57" s="37">
        <f t="shared" si="1"/>
        <v>41668</v>
      </c>
      <c r="Y57" s="141">
        <f>[2]January!R36</f>
        <v>8.0500000000000007</v>
      </c>
      <c r="Z57" s="139">
        <f>[2]January!S36</f>
        <v>6.98</v>
      </c>
      <c r="AA57" s="140">
        <f>[2]January!T36</f>
        <v>7.5090000000000003</v>
      </c>
      <c r="AB57" s="71">
        <f>[2]January!U36</f>
        <v>0</v>
      </c>
      <c r="AC57" s="67">
        <f>[2]January!V36</f>
        <v>0</v>
      </c>
      <c r="AD57" s="67">
        <f>[2]January!W36</f>
        <v>0</v>
      </c>
      <c r="AE57" s="83">
        <f>[2]January!X36</f>
        <v>49.667999999999999</v>
      </c>
      <c r="AF57" s="176">
        <f>[2]January!Y36</f>
        <v>0</v>
      </c>
      <c r="AG57" s="93"/>
    </row>
    <row r="58" spans="1:37">
      <c r="A58" s="122"/>
      <c r="B58" s="11" t="s">
        <v>5</v>
      </c>
      <c r="C58" s="12">
        <f t="shared" si="2"/>
        <v>41669</v>
      </c>
      <c r="D58" s="100">
        <f>[2]January!C37</f>
        <v>1788.4159999999999</v>
      </c>
      <c r="E58" s="67">
        <f>[2]January!D37</f>
        <v>0</v>
      </c>
      <c r="F58" s="67">
        <f>[2]January!E37</f>
        <v>1282.5703333333333</v>
      </c>
      <c r="G58" s="101"/>
      <c r="H58" s="79"/>
      <c r="I58" s="93"/>
      <c r="J58" s="5"/>
      <c r="K58" s="122"/>
      <c r="L58" s="11" t="str">
        <f t="shared" si="0"/>
        <v>Thursday</v>
      </c>
      <c r="M58" s="12">
        <f t="shared" si="0"/>
        <v>41669</v>
      </c>
      <c r="N58" s="67">
        <f>[2]January!L37</f>
        <v>5.6839999999999993</v>
      </c>
      <c r="O58" s="67">
        <f>[2]January!M37</f>
        <v>2.968</v>
      </c>
      <c r="P58" s="79">
        <f>[2]January!N37</f>
        <v>4.4321666666666673</v>
      </c>
      <c r="Q58" s="83"/>
      <c r="R58" s="83"/>
      <c r="S58" s="83"/>
      <c r="T58" s="131"/>
      <c r="U58" s="83"/>
      <c r="V58" s="122"/>
      <c r="W58" s="11" t="str">
        <f t="shared" si="1"/>
        <v>Thursday</v>
      </c>
      <c r="X58" s="37">
        <f t="shared" si="1"/>
        <v>41669</v>
      </c>
      <c r="Y58" s="141">
        <f>[2]January!R37</f>
        <v>7.89</v>
      </c>
      <c r="Z58" s="139">
        <f>[2]January!S37</f>
        <v>7.22</v>
      </c>
      <c r="AA58" s="140">
        <f>[2]January!T37</f>
        <v>7.5549999999999997</v>
      </c>
      <c r="AB58" s="71">
        <f>[2]January!U37</f>
        <v>0</v>
      </c>
      <c r="AC58" s="67">
        <f>[2]January!V37</f>
        <v>0</v>
      </c>
      <c r="AD58" s="67">
        <f>[2]January!W37</f>
        <v>0</v>
      </c>
      <c r="AE58" s="83">
        <f>[2]January!X37</f>
        <v>10.001000000000001</v>
      </c>
      <c r="AF58" s="176">
        <f>[2]January!Y37</f>
        <v>0</v>
      </c>
      <c r="AG58" s="93"/>
    </row>
    <row r="59" spans="1:37" ht="15" thickBot="1">
      <c r="A59" s="122"/>
      <c r="B59" s="11" t="s">
        <v>6</v>
      </c>
      <c r="C59" s="14">
        <f t="shared" si="2"/>
        <v>41670</v>
      </c>
      <c r="D59" s="135">
        <f>[2]January!C38</f>
        <v>1443.4839999999999</v>
      </c>
      <c r="E59" s="77">
        <f>[2]January!D38</f>
        <v>0</v>
      </c>
      <c r="F59" s="78">
        <f>[2]January!E38</f>
        <v>440.29066666666665</v>
      </c>
      <c r="G59" s="102"/>
      <c r="H59" s="80"/>
      <c r="I59" s="93"/>
      <c r="J59" s="5"/>
      <c r="K59" s="122"/>
      <c r="L59" s="13" t="str">
        <f>B59</f>
        <v>Friday</v>
      </c>
      <c r="M59" s="14">
        <f>C59</f>
        <v>41670</v>
      </c>
      <c r="N59" s="77">
        <f>[2]January!L38</f>
        <v>6.2160000000000002</v>
      </c>
      <c r="O59" s="77">
        <f>[2]January!M38</f>
        <v>1.8759999999999999</v>
      </c>
      <c r="P59" s="80">
        <f>[2]January!N38</f>
        <v>3.914166666666667</v>
      </c>
      <c r="Q59" s="83"/>
      <c r="R59" s="83"/>
      <c r="S59" s="83"/>
      <c r="T59" s="131"/>
      <c r="U59" s="83"/>
      <c r="V59" s="122"/>
      <c r="W59" s="13" t="str">
        <f>B59</f>
        <v>Friday</v>
      </c>
      <c r="X59" s="59">
        <f>C59</f>
        <v>41670</v>
      </c>
      <c r="Y59" s="142">
        <f>[2]January!R38</f>
        <v>7.76</v>
      </c>
      <c r="Z59" s="143">
        <f>[2]January!S38</f>
        <v>6.78</v>
      </c>
      <c r="AA59" s="144">
        <f>[2]January!T38</f>
        <v>7.4456249999999997</v>
      </c>
      <c r="AB59" s="84">
        <f>[2]January!U38</f>
        <v>0</v>
      </c>
      <c r="AC59" s="77">
        <f>[2]January!V38</f>
        <v>0</v>
      </c>
      <c r="AD59" s="77">
        <f>[2]January!W38</f>
        <v>0</v>
      </c>
      <c r="AE59" s="78">
        <f>[2]January!X38</f>
        <v>64.728000000000009</v>
      </c>
      <c r="AF59" s="177">
        <f>[2]January!Y38</f>
        <v>0</v>
      </c>
      <c r="AG59" s="93"/>
    </row>
    <row r="60" spans="1:37" ht="15.6" thickTop="1" thickBot="1">
      <c r="A60" s="122"/>
      <c r="B60" s="15" t="s">
        <v>11</v>
      </c>
      <c r="C60" s="16"/>
      <c r="D60" s="68">
        <f>[2]January!C39</f>
        <v>2099.4679999999998</v>
      </c>
      <c r="E60" s="68">
        <f>[2]January!D39</f>
        <v>0</v>
      </c>
      <c r="F60" s="68">
        <f>[2]January!E39</f>
        <v>1592.8361881720427</v>
      </c>
      <c r="G60" s="103"/>
      <c r="H60" s="86"/>
      <c r="I60" s="93"/>
      <c r="J60" s="5"/>
      <c r="K60" s="122"/>
      <c r="L60" s="15" t="s">
        <v>11</v>
      </c>
      <c r="M60" s="16"/>
      <c r="N60" s="81">
        <f>[2]January!L39</f>
        <v>6.3839999999999995</v>
      </c>
      <c r="O60" s="81">
        <f>[2]January!M39</f>
        <v>0.16799999999999998</v>
      </c>
      <c r="P60" s="82">
        <f>[2]January!N39</f>
        <v>3.1581666666666672</v>
      </c>
      <c r="Q60" s="116"/>
      <c r="R60" s="116"/>
      <c r="S60" s="116"/>
      <c r="T60" s="132"/>
      <c r="U60" s="116"/>
      <c r="V60" s="122"/>
      <c r="W60" s="15" t="s">
        <v>11</v>
      </c>
      <c r="X60" s="38"/>
      <c r="Y60" s="145">
        <f>[2]January!R39</f>
        <v>8.51</v>
      </c>
      <c r="Z60" s="146">
        <f>[2]January!S39</f>
        <v>6.78</v>
      </c>
      <c r="AA60" s="147">
        <f>[2]January!T39</f>
        <v>7.3688295146504341</v>
      </c>
      <c r="AB60" s="74">
        <f>[2]January!U39</f>
        <v>7</v>
      </c>
      <c r="AC60" s="68">
        <f>[2]January!V39</f>
        <v>0</v>
      </c>
      <c r="AD60" s="68">
        <f>[2]January!W39</f>
        <v>2.4813895781637719E-2</v>
      </c>
      <c r="AE60" s="85">
        <f>[2]January!X39</f>
        <v>1937.4329</v>
      </c>
      <c r="AF60" s="106">
        <f>[2]January!Y39</f>
        <v>47.6</v>
      </c>
      <c r="AG60" s="93"/>
    </row>
    <row r="61" spans="1:37" ht="15" thickBot="1">
      <c r="A61" s="125"/>
      <c r="B61" s="126"/>
      <c r="C61" s="126"/>
      <c r="D61" s="126"/>
      <c r="E61" s="126"/>
      <c r="F61" s="126"/>
      <c r="G61" s="126"/>
      <c r="H61" s="126"/>
      <c r="I61" s="127"/>
      <c r="J61" s="5"/>
      <c r="K61" s="125"/>
      <c r="L61" s="126"/>
      <c r="M61" s="126"/>
      <c r="N61" s="126"/>
      <c r="O61" s="126"/>
      <c r="P61" s="126"/>
      <c r="Q61" s="126"/>
      <c r="R61" s="126"/>
      <c r="S61" s="126"/>
      <c r="T61" s="127"/>
      <c r="V61" s="125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88" priority="30" operator="between">
      <formula>2800</formula>
      <formula>5000</formula>
    </cfRule>
  </conditionalFormatting>
  <conditionalFormatting sqref="N29:N59">
    <cfRule type="cellIs" dxfId="87" priority="29" operator="between">
      <formula>560</formula>
      <formula>5000</formula>
    </cfRule>
  </conditionalFormatting>
  <conditionalFormatting sqref="D29:D59">
    <cfRule type="cellIs" dxfId="86" priority="28" operator="between">
      <formula>2800</formula>
      <formula>5000</formula>
    </cfRule>
  </conditionalFormatting>
  <conditionalFormatting sqref="D59">
    <cfRule type="cellIs" dxfId="85" priority="27" operator="between">
      <formula>2800</formula>
      <formula>5000</formula>
    </cfRule>
  </conditionalFormatting>
  <conditionalFormatting sqref="N29:N59">
    <cfRule type="cellIs" dxfId="84" priority="26" operator="between">
      <formula>560</formula>
      <formula>5000</formula>
    </cfRule>
  </conditionalFormatting>
  <conditionalFormatting sqref="N59">
    <cfRule type="cellIs" dxfId="83" priority="25" operator="between">
      <formula>560</formula>
      <formula>5000</formula>
    </cfRule>
  </conditionalFormatting>
  <conditionalFormatting sqref="Z29:Z59">
    <cfRule type="cellIs" dxfId="82" priority="24" operator="between">
      <formula>1</formula>
      <formula>6.49</formula>
    </cfRule>
  </conditionalFormatting>
  <conditionalFormatting sqref="AB29:AB59">
    <cfRule type="cellIs" dxfId="81" priority="22" operator="between">
      <formula>41</formula>
      <formula>200</formula>
    </cfRule>
  </conditionalFormatting>
  <conditionalFormatting sqref="Z59">
    <cfRule type="cellIs" dxfId="80" priority="21" operator="between">
      <formula>1</formula>
      <formula>6.49</formula>
    </cfRule>
  </conditionalFormatting>
  <conditionalFormatting sqref="AE29:AE59">
    <cfRule type="cellIs" dxfId="79" priority="19" operator="between">
      <formula>1001</formula>
      <formula>2000</formula>
    </cfRule>
  </conditionalFormatting>
  <conditionalFormatting sqref="D59">
    <cfRule type="cellIs" dxfId="78" priority="18" operator="between">
      <formula>2800</formula>
      <formula>5000</formula>
    </cfRule>
  </conditionalFormatting>
  <conditionalFormatting sqref="D59">
    <cfRule type="cellIs" dxfId="77" priority="17" operator="between">
      <formula>2800</formula>
      <formula>5000</formula>
    </cfRule>
  </conditionalFormatting>
  <conditionalFormatting sqref="D59">
    <cfRule type="cellIs" dxfId="76" priority="16" operator="between">
      <formula>2800</formula>
      <formula>5000</formula>
    </cfRule>
  </conditionalFormatting>
  <conditionalFormatting sqref="N59">
    <cfRule type="cellIs" dxfId="75" priority="15" operator="between">
      <formula>560</formula>
      <formula>5000</formula>
    </cfRule>
  </conditionalFormatting>
  <conditionalFormatting sqref="Z59">
    <cfRule type="cellIs" dxfId="74" priority="14" operator="between">
      <formula>1</formula>
      <formula>6.49</formula>
    </cfRule>
  </conditionalFormatting>
  <conditionalFormatting sqref="AB59">
    <cfRule type="cellIs" dxfId="73" priority="12" operator="between">
      <formula>41</formula>
      <formula>200</formula>
    </cfRule>
  </conditionalFormatting>
  <conditionalFormatting sqref="Z59">
    <cfRule type="cellIs" dxfId="72" priority="11" operator="between">
      <formula>1</formula>
      <formula>6.49</formula>
    </cfRule>
  </conditionalFormatting>
  <conditionalFormatting sqref="AE59">
    <cfRule type="cellIs" dxfId="71" priority="9" operator="between">
      <formula>1001</formula>
      <formula>2000</formula>
    </cfRule>
  </conditionalFormatting>
  <conditionalFormatting sqref="D59">
    <cfRule type="cellIs" dxfId="70" priority="8" operator="between">
      <formula>2800</formula>
      <formula>5000</formula>
    </cfRule>
  </conditionalFormatting>
  <conditionalFormatting sqref="N59">
    <cfRule type="cellIs" dxfId="69" priority="7" operator="between">
      <formula>560</formula>
      <formula>5000</formula>
    </cfRule>
  </conditionalFormatting>
  <conditionalFormatting sqref="AB59">
    <cfRule type="cellIs" dxfId="68" priority="6" operator="between">
      <formula>41</formula>
      <formula>200</formula>
    </cfRule>
  </conditionalFormatting>
  <conditionalFormatting sqref="Z59">
    <cfRule type="cellIs" dxfId="67" priority="5" operator="between">
      <formula>1</formula>
      <formula>6.49</formula>
    </cfRule>
  </conditionalFormatting>
  <conditionalFormatting sqref="AE59">
    <cfRule type="cellIs" dxfId="66" priority="3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September</vt:lpstr>
      <vt:lpstr>August</vt:lpstr>
      <vt:lpstr>July</vt:lpstr>
      <vt:lpstr>June</vt:lpstr>
      <vt:lpstr>May</vt:lpstr>
      <vt:lpstr>April</vt:lpstr>
      <vt:lpstr>March</vt:lpstr>
      <vt:lpstr>February</vt:lpstr>
      <vt:lpstr>January</vt:lpstr>
      <vt:lpstr>December</vt:lpstr>
      <vt:lpstr>November</vt:lpstr>
      <vt:lpstr>October</vt:lpstr>
      <vt:lpstr>Summary by Month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Chantel Meikle</cp:lastModifiedBy>
  <cp:lastPrinted>2013-02-04T22:33:46Z</cp:lastPrinted>
  <dcterms:created xsi:type="dcterms:W3CDTF">2012-02-09T23:41:45Z</dcterms:created>
  <dcterms:modified xsi:type="dcterms:W3CDTF">2014-10-02T00:46:42Z</dcterms:modified>
</cp:coreProperties>
</file>