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.dickens\Desktop\"/>
    </mc:Choice>
  </mc:AlternateContent>
  <bookViews>
    <workbookView xWindow="0" yWindow="0" windowWidth="28800" windowHeight="12210" tabRatio="642"/>
  </bookViews>
  <sheets>
    <sheet name="Summary by Month" sheetId="2" r:id="rId1"/>
    <sheet name="October" sheetId="20" r:id="rId2"/>
    <sheet name="November" sheetId="19" r:id="rId3"/>
    <sheet name="December" sheetId="18" r:id="rId4"/>
    <sheet name="January" sheetId="17" r:id="rId5"/>
    <sheet name="February" sheetId="16" r:id="rId6"/>
    <sheet name="March" sheetId="15" r:id="rId7"/>
    <sheet name="April" sheetId="9" r:id="rId8"/>
    <sheet name="May" sheetId="10" r:id="rId9"/>
    <sheet name="June" sheetId="11" r:id="rId10"/>
    <sheet name="July" sheetId="12" r:id="rId11"/>
    <sheet name="August" sheetId="13" r:id="rId12"/>
    <sheet name="September" sheetId="14" r:id="rId13"/>
  </sheets>
  <externalReferences>
    <externalReference r:id="rId14"/>
  </externalReferences>
  <definedNames>
    <definedName name="_xlnm.Print_Area" localSheetId="7">April!$A$1:$AG$61</definedName>
    <definedName name="_xlnm.Print_Area" localSheetId="11">August!$A$1:$AG$61</definedName>
    <definedName name="_xlnm.Print_Area" localSheetId="3">December!$A$1:$AG$61</definedName>
    <definedName name="_xlnm.Print_Area" localSheetId="5">February!$A$1:$AG$61</definedName>
    <definedName name="_xlnm.Print_Area" localSheetId="4">January!$A$1:$AG$61</definedName>
    <definedName name="_xlnm.Print_Area" localSheetId="10">July!$A$1:$AG$61</definedName>
    <definedName name="_xlnm.Print_Area" localSheetId="9">June!$A$1:$AG$61</definedName>
    <definedName name="_xlnm.Print_Area" localSheetId="6">March!$A$1:$AG$61</definedName>
    <definedName name="_xlnm.Print_Area" localSheetId="8">May!$A$1:$AG$61</definedName>
    <definedName name="_xlnm.Print_Area" localSheetId="2">November!$A$1:$AG$61</definedName>
    <definedName name="_xlnm.Print_Area" localSheetId="1">October!$A$1:$AG$61</definedName>
    <definedName name="_xlnm.Print_Area" localSheetId="12">September!$A$1:$AG$61</definedName>
    <definedName name="_xlnm.Print_Area" localSheetId="0">'Summary by Month'!$A$1:$T$60</definedName>
  </definedNames>
  <calcPr calcId="171027"/>
</workbook>
</file>

<file path=xl/calcChain.xml><?xml version="1.0" encoding="utf-8"?>
<calcChain xmlns="http://schemas.openxmlformats.org/spreadsheetml/2006/main">
  <c r="AF60" i="14" l="1"/>
  <c r="AE60" i="14"/>
  <c r="AD60" i="14"/>
  <c r="AC60" i="14"/>
  <c r="AB60" i="14"/>
  <c r="AA60" i="14"/>
  <c r="Z60" i="14"/>
  <c r="Y60" i="14"/>
  <c r="W60" i="14"/>
  <c r="P60" i="14"/>
  <c r="O60" i="14"/>
  <c r="N60" i="14"/>
  <c r="L60" i="14"/>
  <c r="F60" i="14"/>
  <c r="E60" i="14"/>
  <c r="D60" i="14"/>
  <c r="AF58" i="14"/>
  <c r="AE58" i="14"/>
  <c r="AD58" i="14"/>
  <c r="AC58" i="14"/>
  <c r="AB58" i="14"/>
  <c r="AA58" i="14"/>
  <c r="Z58" i="14"/>
  <c r="Y58" i="14"/>
  <c r="P58" i="14"/>
  <c r="O58" i="14"/>
  <c r="N58" i="14"/>
  <c r="F58" i="14"/>
  <c r="E58" i="14"/>
  <c r="D58" i="14"/>
  <c r="AF57" i="14"/>
  <c r="AE57" i="14"/>
  <c r="AD57" i="14"/>
  <c r="AC57" i="14"/>
  <c r="AB57" i="14"/>
  <c r="AA57" i="14"/>
  <c r="Z57" i="14"/>
  <c r="Y57" i="14"/>
  <c r="P57" i="14"/>
  <c r="O57" i="14"/>
  <c r="N57" i="14"/>
  <c r="F57" i="14"/>
  <c r="E57" i="14"/>
  <c r="D57" i="14"/>
  <c r="AF56" i="14"/>
  <c r="AE56" i="14"/>
  <c r="AD56" i="14"/>
  <c r="AC56" i="14"/>
  <c r="AB56" i="14"/>
  <c r="AA56" i="14"/>
  <c r="Z56" i="14"/>
  <c r="Y56" i="14"/>
  <c r="P56" i="14"/>
  <c r="O56" i="14"/>
  <c r="N56" i="14"/>
  <c r="F56" i="14"/>
  <c r="E56" i="14"/>
  <c r="D56" i="14"/>
  <c r="AF55" i="14"/>
  <c r="AE55" i="14"/>
  <c r="AD55" i="14"/>
  <c r="AC55" i="14"/>
  <c r="AB55" i="14"/>
  <c r="AA55" i="14"/>
  <c r="Z55" i="14"/>
  <c r="Y55" i="14"/>
  <c r="P55" i="14"/>
  <c r="O55" i="14"/>
  <c r="N55" i="14"/>
  <c r="F55" i="14"/>
  <c r="E55" i="14"/>
  <c r="D55" i="14"/>
  <c r="AF54" i="14"/>
  <c r="AE54" i="14"/>
  <c r="AD54" i="14"/>
  <c r="AC54" i="14"/>
  <c r="AB54" i="14"/>
  <c r="AA54" i="14"/>
  <c r="Z54" i="14"/>
  <c r="Y54" i="14"/>
  <c r="P54" i="14"/>
  <c r="O54" i="14"/>
  <c r="N54" i="14"/>
  <c r="F54" i="14"/>
  <c r="E54" i="14"/>
  <c r="D54" i="14"/>
  <c r="AF53" i="14"/>
  <c r="AE53" i="14"/>
  <c r="AD53" i="14"/>
  <c r="AC53" i="14"/>
  <c r="AB53" i="14"/>
  <c r="AA53" i="14"/>
  <c r="Z53" i="14"/>
  <c r="Y53" i="14"/>
  <c r="P53" i="14"/>
  <c r="O53" i="14"/>
  <c r="N53" i="14"/>
  <c r="F53" i="14"/>
  <c r="E53" i="14"/>
  <c r="D53" i="14"/>
  <c r="AF52" i="14"/>
  <c r="AE52" i="14"/>
  <c r="AD52" i="14"/>
  <c r="AC52" i="14"/>
  <c r="AB52" i="14"/>
  <c r="AA52" i="14"/>
  <c r="Z52" i="14"/>
  <c r="Y52" i="14"/>
  <c r="P52" i="14"/>
  <c r="O52" i="14"/>
  <c r="N52" i="14"/>
  <c r="F52" i="14"/>
  <c r="E52" i="14"/>
  <c r="D52" i="14"/>
  <c r="AF51" i="14"/>
  <c r="AE51" i="14"/>
  <c r="AD51" i="14"/>
  <c r="AC51" i="14"/>
  <c r="AB51" i="14"/>
  <c r="AA51" i="14"/>
  <c r="Z51" i="14"/>
  <c r="Y51" i="14"/>
  <c r="P51" i="14"/>
  <c r="O51" i="14"/>
  <c r="N51" i="14"/>
  <c r="F51" i="14"/>
  <c r="E51" i="14"/>
  <c r="D51" i="14"/>
  <c r="AF50" i="14"/>
  <c r="AE50" i="14"/>
  <c r="AD50" i="14"/>
  <c r="AC50" i="14"/>
  <c r="AB50" i="14"/>
  <c r="AA50" i="14"/>
  <c r="Z50" i="14"/>
  <c r="Y50" i="14"/>
  <c r="P50" i="14"/>
  <c r="O50" i="14"/>
  <c r="N50" i="14"/>
  <c r="F50" i="14"/>
  <c r="E50" i="14"/>
  <c r="D50" i="14"/>
  <c r="AF49" i="14"/>
  <c r="AE49" i="14"/>
  <c r="AD49" i="14"/>
  <c r="AC49" i="14"/>
  <c r="AB49" i="14"/>
  <c r="AA49" i="14"/>
  <c r="Z49" i="14"/>
  <c r="Y49" i="14"/>
  <c r="P49" i="14"/>
  <c r="O49" i="14"/>
  <c r="N49" i="14"/>
  <c r="F49" i="14"/>
  <c r="E49" i="14"/>
  <c r="D49" i="14"/>
  <c r="AF48" i="14"/>
  <c r="AE48" i="14"/>
  <c r="AD48" i="14"/>
  <c r="AC48" i="14"/>
  <c r="AB48" i="14"/>
  <c r="AA48" i="14"/>
  <c r="Z48" i="14"/>
  <c r="Y48" i="14"/>
  <c r="P48" i="14"/>
  <c r="O48" i="14"/>
  <c r="N48" i="14"/>
  <c r="F48" i="14"/>
  <c r="E48" i="14"/>
  <c r="D48" i="14"/>
  <c r="AF47" i="14"/>
  <c r="AE47" i="14"/>
  <c r="AD47" i="14"/>
  <c r="AC47" i="14"/>
  <c r="AB47" i="14"/>
  <c r="AA47" i="14"/>
  <c r="Z47" i="14"/>
  <c r="Y47" i="14"/>
  <c r="P47" i="14"/>
  <c r="O47" i="14"/>
  <c r="N47" i="14"/>
  <c r="F47" i="14"/>
  <c r="E47" i="14"/>
  <c r="D47" i="14"/>
  <c r="AF46" i="14"/>
  <c r="AE46" i="14"/>
  <c r="AD46" i="14"/>
  <c r="AC46" i="14"/>
  <c r="AB46" i="14"/>
  <c r="AA46" i="14"/>
  <c r="Z46" i="14"/>
  <c r="Y46" i="14"/>
  <c r="P46" i="14"/>
  <c r="O46" i="14"/>
  <c r="N46" i="14"/>
  <c r="F46" i="14"/>
  <c r="E46" i="14"/>
  <c r="D46" i="14"/>
  <c r="AF45" i="14"/>
  <c r="AE45" i="14"/>
  <c r="AD45" i="14"/>
  <c r="AC45" i="14"/>
  <c r="AB45" i="14"/>
  <c r="AA45" i="14"/>
  <c r="Z45" i="14"/>
  <c r="Y45" i="14"/>
  <c r="P45" i="14"/>
  <c r="O45" i="14"/>
  <c r="N45" i="14"/>
  <c r="F45" i="14"/>
  <c r="E45" i="14"/>
  <c r="D45" i="14"/>
  <c r="AF44" i="14"/>
  <c r="AE44" i="14"/>
  <c r="AD44" i="14"/>
  <c r="AC44" i="14"/>
  <c r="AB44" i="14"/>
  <c r="AA44" i="14"/>
  <c r="Z44" i="14"/>
  <c r="Y44" i="14"/>
  <c r="P44" i="14"/>
  <c r="O44" i="14"/>
  <c r="N44" i="14"/>
  <c r="F44" i="14"/>
  <c r="E44" i="14"/>
  <c r="D44" i="14"/>
  <c r="AF43" i="14"/>
  <c r="AE43" i="14"/>
  <c r="AD43" i="14"/>
  <c r="AC43" i="14"/>
  <c r="AB43" i="14"/>
  <c r="AA43" i="14"/>
  <c r="Z43" i="14"/>
  <c r="Y43" i="14"/>
  <c r="P43" i="14"/>
  <c r="O43" i="14"/>
  <c r="N43" i="14"/>
  <c r="F43" i="14"/>
  <c r="E43" i="14"/>
  <c r="D43" i="14"/>
  <c r="AF42" i="14"/>
  <c r="AE42" i="14"/>
  <c r="AD42" i="14"/>
  <c r="AC42" i="14"/>
  <c r="AB42" i="14"/>
  <c r="AA42" i="14"/>
  <c r="Z42" i="14"/>
  <c r="Y42" i="14"/>
  <c r="P42" i="14"/>
  <c r="O42" i="14"/>
  <c r="N42" i="14"/>
  <c r="F42" i="14"/>
  <c r="E42" i="14"/>
  <c r="D42" i="14"/>
  <c r="AF41" i="14"/>
  <c r="AE41" i="14"/>
  <c r="AD41" i="14"/>
  <c r="AC41" i="14"/>
  <c r="AB41" i="14"/>
  <c r="AA41" i="14"/>
  <c r="Z41" i="14"/>
  <c r="Y41" i="14"/>
  <c r="P41" i="14"/>
  <c r="O41" i="14"/>
  <c r="N41" i="14"/>
  <c r="F41" i="14"/>
  <c r="E41" i="14"/>
  <c r="D41" i="14"/>
  <c r="AF40" i="14"/>
  <c r="AE40" i="14"/>
  <c r="AD40" i="14"/>
  <c r="AC40" i="14"/>
  <c r="AB40" i="14"/>
  <c r="AA40" i="14"/>
  <c r="Z40" i="14"/>
  <c r="Y40" i="14"/>
  <c r="P40" i="14"/>
  <c r="O40" i="14"/>
  <c r="N40" i="14"/>
  <c r="F40" i="14"/>
  <c r="E40" i="14"/>
  <c r="D40" i="14"/>
  <c r="AF39" i="14"/>
  <c r="AE39" i="14"/>
  <c r="AD39" i="14"/>
  <c r="AC39" i="14"/>
  <c r="AB39" i="14"/>
  <c r="AA39" i="14"/>
  <c r="Z39" i="14"/>
  <c r="Y39" i="14"/>
  <c r="P39" i="14"/>
  <c r="O39" i="14"/>
  <c r="N39" i="14"/>
  <c r="F39" i="14"/>
  <c r="E39" i="14"/>
  <c r="D39" i="14"/>
  <c r="AF38" i="14"/>
  <c r="AE38" i="14"/>
  <c r="AD38" i="14"/>
  <c r="AC38" i="14"/>
  <c r="AB38" i="14"/>
  <c r="AA38" i="14"/>
  <c r="Z38" i="14"/>
  <c r="Y38" i="14"/>
  <c r="P38" i="14"/>
  <c r="O38" i="14"/>
  <c r="N38" i="14"/>
  <c r="F38" i="14"/>
  <c r="E38" i="14"/>
  <c r="D38" i="14"/>
  <c r="AF37" i="14"/>
  <c r="AE37" i="14"/>
  <c r="AD37" i="14"/>
  <c r="AC37" i="14"/>
  <c r="AB37" i="14"/>
  <c r="AA37" i="14"/>
  <c r="Z37" i="14"/>
  <c r="Y37" i="14"/>
  <c r="P37" i="14"/>
  <c r="O37" i="14"/>
  <c r="N37" i="14"/>
  <c r="F37" i="14"/>
  <c r="E37" i="14"/>
  <c r="D37" i="14"/>
  <c r="AF36" i="14"/>
  <c r="AE36" i="14"/>
  <c r="AD36" i="14"/>
  <c r="AC36" i="14"/>
  <c r="AB36" i="14"/>
  <c r="AA36" i="14"/>
  <c r="Z36" i="14"/>
  <c r="Y36" i="14"/>
  <c r="P36" i="14"/>
  <c r="O36" i="14"/>
  <c r="N36" i="14"/>
  <c r="F36" i="14"/>
  <c r="E36" i="14"/>
  <c r="D36" i="14"/>
  <c r="AF35" i="14"/>
  <c r="AE35" i="14"/>
  <c r="AD35" i="14"/>
  <c r="AC35" i="14"/>
  <c r="AB35" i="14"/>
  <c r="AA35" i="14"/>
  <c r="Z35" i="14"/>
  <c r="Y35" i="14"/>
  <c r="P35" i="14"/>
  <c r="O35" i="14"/>
  <c r="N35" i="14"/>
  <c r="F35" i="14"/>
  <c r="E35" i="14"/>
  <c r="D35" i="14"/>
  <c r="AF34" i="14"/>
  <c r="AE34" i="14"/>
  <c r="AD34" i="14"/>
  <c r="AC34" i="14"/>
  <c r="AB34" i="14"/>
  <c r="AA34" i="14"/>
  <c r="Z34" i="14"/>
  <c r="Y34" i="14"/>
  <c r="P34" i="14"/>
  <c r="O34" i="14"/>
  <c r="N34" i="14"/>
  <c r="F34" i="14"/>
  <c r="E34" i="14"/>
  <c r="D34" i="14"/>
  <c r="AF33" i="14"/>
  <c r="AE33" i="14"/>
  <c r="AD33" i="14"/>
  <c r="AC33" i="14"/>
  <c r="AB33" i="14"/>
  <c r="AA33" i="14"/>
  <c r="Z33" i="14"/>
  <c r="Y33" i="14"/>
  <c r="P33" i="14"/>
  <c r="O33" i="14"/>
  <c r="N33" i="14"/>
  <c r="F33" i="14"/>
  <c r="E33" i="14"/>
  <c r="D33" i="14"/>
  <c r="AF32" i="14"/>
  <c r="AE32" i="14"/>
  <c r="AD32" i="14"/>
  <c r="AC32" i="14"/>
  <c r="AB32" i="14"/>
  <c r="AA32" i="14"/>
  <c r="Z32" i="14"/>
  <c r="Y32" i="14"/>
  <c r="P32" i="14"/>
  <c r="O32" i="14"/>
  <c r="N32" i="14"/>
  <c r="F32" i="14"/>
  <c r="E32" i="14"/>
  <c r="D32" i="14"/>
  <c r="AF31" i="14"/>
  <c r="AE31" i="14"/>
  <c r="AD31" i="14"/>
  <c r="AC31" i="14"/>
  <c r="AB31" i="14"/>
  <c r="AA31" i="14"/>
  <c r="Z31" i="14"/>
  <c r="Y31" i="14"/>
  <c r="P31" i="14"/>
  <c r="O31" i="14"/>
  <c r="N31" i="14"/>
  <c r="F31" i="14"/>
  <c r="E31" i="14"/>
  <c r="D31" i="14"/>
  <c r="AF30" i="14"/>
  <c r="AE30" i="14"/>
  <c r="AD30" i="14"/>
  <c r="AC30" i="14"/>
  <c r="AB30" i="14"/>
  <c r="AA30" i="14"/>
  <c r="Z30" i="14"/>
  <c r="Y30" i="14"/>
  <c r="P30" i="14"/>
  <c r="O30" i="14"/>
  <c r="N30" i="14"/>
  <c r="F30" i="14"/>
  <c r="E30" i="14"/>
  <c r="D30" i="14"/>
  <c r="C30" i="14"/>
  <c r="AF29" i="14"/>
  <c r="AE29" i="14"/>
  <c r="AD29" i="14"/>
  <c r="AC29" i="14"/>
  <c r="AB29" i="14"/>
  <c r="AA29" i="14"/>
  <c r="Z29" i="14"/>
  <c r="Y29" i="14"/>
  <c r="X29" i="14"/>
  <c r="P29" i="14"/>
  <c r="O29" i="14"/>
  <c r="N29" i="14"/>
  <c r="M29" i="14"/>
  <c r="F29" i="14"/>
  <c r="E29" i="14"/>
  <c r="D29" i="14"/>
  <c r="B29" i="14"/>
  <c r="L29" i="14" s="1"/>
  <c r="W29" i="14"/>
  <c r="G60" i="13"/>
  <c r="E55" i="2"/>
  <c r="AF60" i="13"/>
  <c r="AE60" i="13"/>
  <c r="AD60" i="13"/>
  <c r="AC60" i="13"/>
  <c r="AB60" i="13"/>
  <c r="AA60" i="13"/>
  <c r="Z60" i="13"/>
  <c r="Y60" i="13"/>
  <c r="P60" i="13"/>
  <c r="O60" i="13"/>
  <c r="N60" i="13"/>
  <c r="F60" i="13"/>
  <c r="E60" i="13"/>
  <c r="D60" i="13"/>
  <c r="AF59" i="13"/>
  <c r="AE59" i="13"/>
  <c r="AD59" i="13"/>
  <c r="AC59" i="13"/>
  <c r="AB59" i="13"/>
  <c r="AA59" i="13"/>
  <c r="Z59" i="13"/>
  <c r="Y59" i="13"/>
  <c r="P59" i="13"/>
  <c r="O59" i="13"/>
  <c r="N59" i="13"/>
  <c r="F59" i="13"/>
  <c r="E59" i="13"/>
  <c r="D59" i="13"/>
  <c r="AF58" i="13"/>
  <c r="AE58" i="13"/>
  <c r="AD58" i="13"/>
  <c r="AC58" i="13"/>
  <c r="AB58" i="13"/>
  <c r="AA58" i="13"/>
  <c r="Z58" i="13"/>
  <c r="Y58" i="13"/>
  <c r="P58" i="13"/>
  <c r="O58" i="13"/>
  <c r="N58" i="13"/>
  <c r="F58" i="13"/>
  <c r="E58" i="13"/>
  <c r="D58" i="13"/>
  <c r="AF57" i="13"/>
  <c r="AE57" i="13"/>
  <c r="AD57" i="13"/>
  <c r="AC57" i="13"/>
  <c r="AB57" i="13"/>
  <c r="AA57" i="13"/>
  <c r="Z57" i="13"/>
  <c r="Y57" i="13"/>
  <c r="P57" i="13"/>
  <c r="O57" i="13"/>
  <c r="N57" i="13"/>
  <c r="F57" i="13"/>
  <c r="E57" i="13"/>
  <c r="D57" i="13"/>
  <c r="AF56" i="13"/>
  <c r="AE56" i="13"/>
  <c r="AD56" i="13"/>
  <c r="AC56" i="13"/>
  <c r="AB56" i="13"/>
  <c r="AA56" i="13"/>
  <c r="Z56" i="13"/>
  <c r="Y56" i="13"/>
  <c r="P56" i="13"/>
  <c r="O56" i="13"/>
  <c r="N56" i="13"/>
  <c r="F56" i="13"/>
  <c r="E56" i="13"/>
  <c r="D56" i="13"/>
  <c r="AF55" i="13"/>
  <c r="AE55" i="13"/>
  <c r="AD55" i="13"/>
  <c r="AC55" i="13"/>
  <c r="AB55" i="13"/>
  <c r="AA55" i="13"/>
  <c r="Z55" i="13"/>
  <c r="Y55" i="13"/>
  <c r="P55" i="13"/>
  <c r="O55" i="13"/>
  <c r="N55" i="13"/>
  <c r="F55" i="13"/>
  <c r="E55" i="13"/>
  <c r="D55" i="13"/>
  <c r="AF54" i="13"/>
  <c r="AE54" i="13"/>
  <c r="AD54" i="13"/>
  <c r="AC54" i="13"/>
  <c r="AB54" i="13"/>
  <c r="AA54" i="13"/>
  <c r="Z54" i="13"/>
  <c r="Y54" i="13"/>
  <c r="P54" i="13"/>
  <c r="O54" i="13"/>
  <c r="N54" i="13"/>
  <c r="F54" i="13"/>
  <c r="E54" i="13"/>
  <c r="D54" i="13"/>
  <c r="AF53" i="13"/>
  <c r="AE53" i="13"/>
  <c r="AD53" i="13"/>
  <c r="AC53" i="13"/>
  <c r="AB53" i="13"/>
  <c r="AA53" i="13"/>
  <c r="Z53" i="13"/>
  <c r="Y53" i="13"/>
  <c r="P53" i="13"/>
  <c r="O53" i="13"/>
  <c r="N53" i="13"/>
  <c r="F53" i="13"/>
  <c r="E53" i="13"/>
  <c r="D53" i="13"/>
  <c r="AF52" i="13"/>
  <c r="AE52" i="13"/>
  <c r="AD52" i="13"/>
  <c r="AC52" i="13"/>
  <c r="AB52" i="13"/>
  <c r="AA52" i="13"/>
  <c r="Z52" i="13"/>
  <c r="Y52" i="13"/>
  <c r="P52" i="13"/>
  <c r="O52" i="13"/>
  <c r="N52" i="13"/>
  <c r="F52" i="13"/>
  <c r="E52" i="13"/>
  <c r="D52" i="13"/>
  <c r="AF51" i="13"/>
  <c r="AE51" i="13"/>
  <c r="AD51" i="13"/>
  <c r="AC51" i="13"/>
  <c r="AB51" i="13"/>
  <c r="AA51" i="13"/>
  <c r="Z51" i="13"/>
  <c r="Y51" i="13"/>
  <c r="P51" i="13"/>
  <c r="O51" i="13"/>
  <c r="N51" i="13"/>
  <c r="F51" i="13"/>
  <c r="E51" i="13"/>
  <c r="D51" i="13"/>
  <c r="AF50" i="13"/>
  <c r="AE50" i="13"/>
  <c r="AD50" i="13"/>
  <c r="AC50" i="13"/>
  <c r="AB50" i="13"/>
  <c r="AA50" i="13"/>
  <c r="Z50" i="13"/>
  <c r="Y50" i="13"/>
  <c r="P50" i="13"/>
  <c r="O50" i="13"/>
  <c r="N50" i="13"/>
  <c r="F50" i="13"/>
  <c r="E50" i="13"/>
  <c r="D50" i="13"/>
  <c r="AF49" i="13"/>
  <c r="AE49" i="13"/>
  <c r="AD49" i="13"/>
  <c r="AC49" i="13"/>
  <c r="AB49" i="13"/>
  <c r="AA49" i="13"/>
  <c r="Z49" i="13"/>
  <c r="Y49" i="13"/>
  <c r="P49" i="13"/>
  <c r="O49" i="13"/>
  <c r="N49" i="13"/>
  <c r="F49" i="13"/>
  <c r="E49" i="13"/>
  <c r="D49" i="13"/>
  <c r="AF48" i="13"/>
  <c r="AE48" i="13"/>
  <c r="AD48" i="13"/>
  <c r="AC48" i="13"/>
  <c r="AB48" i="13"/>
  <c r="AA48" i="13"/>
  <c r="Z48" i="13"/>
  <c r="Y48" i="13"/>
  <c r="P48" i="13"/>
  <c r="O48" i="13"/>
  <c r="N48" i="13"/>
  <c r="F48" i="13"/>
  <c r="E48" i="13"/>
  <c r="D48" i="13"/>
  <c r="AF47" i="13"/>
  <c r="AE47" i="13"/>
  <c r="AD47" i="13"/>
  <c r="AC47" i="13"/>
  <c r="AB47" i="13"/>
  <c r="AA47" i="13"/>
  <c r="Z47" i="13"/>
  <c r="Y47" i="13"/>
  <c r="P47" i="13"/>
  <c r="O47" i="13"/>
  <c r="N47" i="13"/>
  <c r="F47" i="13"/>
  <c r="E47" i="13"/>
  <c r="D47" i="13"/>
  <c r="AF46" i="13"/>
  <c r="AE46" i="13"/>
  <c r="AD46" i="13"/>
  <c r="AC46" i="13"/>
  <c r="AB46" i="13"/>
  <c r="AA46" i="13"/>
  <c r="Z46" i="13"/>
  <c r="Y46" i="13"/>
  <c r="P46" i="13"/>
  <c r="O46" i="13"/>
  <c r="N46" i="13"/>
  <c r="F46" i="13"/>
  <c r="E46" i="13"/>
  <c r="D46" i="13"/>
  <c r="AF45" i="13"/>
  <c r="AE45" i="13"/>
  <c r="AD45" i="13"/>
  <c r="AC45" i="13"/>
  <c r="AB45" i="13"/>
  <c r="AA45" i="13"/>
  <c r="Z45" i="13"/>
  <c r="Y45" i="13"/>
  <c r="P45" i="13"/>
  <c r="O45" i="13"/>
  <c r="N45" i="13"/>
  <c r="F45" i="13"/>
  <c r="E45" i="13"/>
  <c r="D45" i="13"/>
  <c r="AF44" i="13"/>
  <c r="AE44" i="13"/>
  <c r="AD44" i="13"/>
  <c r="AC44" i="13"/>
  <c r="AB44" i="13"/>
  <c r="AA44" i="13"/>
  <c r="Z44" i="13"/>
  <c r="Y44" i="13"/>
  <c r="P44" i="13"/>
  <c r="O44" i="13"/>
  <c r="N44" i="13"/>
  <c r="F44" i="13"/>
  <c r="E44" i="13"/>
  <c r="D44" i="13"/>
  <c r="AF43" i="13"/>
  <c r="AE43" i="13"/>
  <c r="AD43" i="13"/>
  <c r="AC43" i="13"/>
  <c r="AB43" i="13"/>
  <c r="AA43" i="13"/>
  <c r="Z43" i="13"/>
  <c r="Y43" i="13"/>
  <c r="P43" i="13"/>
  <c r="O43" i="13"/>
  <c r="N43" i="13"/>
  <c r="F43" i="13"/>
  <c r="E43" i="13"/>
  <c r="D43" i="13"/>
  <c r="AF42" i="13"/>
  <c r="AE42" i="13"/>
  <c r="AD42" i="13"/>
  <c r="AC42" i="13"/>
  <c r="AB42" i="13"/>
  <c r="AA42" i="13"/>
  <c r="Z42" i="13"/>
  <c r="Y42" i="13"/>
  <c r="P42" i="13"/>
  <c r="O42" i="13"/>
  <c r="N42" i="13"/>
  <c r="F42" i="13"/>
  <c r="E42" i="13"/>
  <c r="D42" i="13"/>
  <c r="AF41" i="13"/>
  <c r="AE41" i="13"/>
  <c r="AD41" i="13"/>
  <c r="AC41" i="13"/>
  <c r="AB41" i="13"/>
  <c r="AA41" i="13"/>
  <c r="Z41" i="13"/>
  <c r="Y41" i="13"/>
  <c r="P41" i="13"/>
  <c r="O41" i="13"/>
  <c r="N41" i="13"/>
  <c r="F41" i="13"/>
  <c r="E41" i="13"/>
  <c r="D41" i="13"/>
  <c r="AF40" i="13"/>
  <c r="AE40" i="13"/>
  <c r="AD40" i="13"/>
  <c r="AC40" i="13"/>
  <c r="AB40" i="13"/>
  <c r="AA40" i="13"/>
  <c r="Z40" i="13"/>
  <c r="Y40" i="13"/>
  <c r="P40" i="13"/>
  <c r="O40" i="13"/>
  <c r="N40" i="13"/>
  <c r="F40" i="13"/>
  <c r="E40" i="13"/>
  <c r="D40" i="13"/>
  <c r="AF39" i="13"/>
  <c r="AE39" i="13"/>
  <c r="AD39" i="13"/>
  <c r="AC39" i="13"/>
  <c r="AB39" i="13"/>
  <c r="AA39" i="13"/>
  <c r="Z39" i="13"/>
  <c r="Y39" i="13"/>
  <c r="P39" i="13"/>
  <c r="O39" i="13"/>
  <c r="N39" i="13"/>
  <c r="F39" i="13"/>
  <c r="E39" i="13"/>
  <c r="D39" i="13"/>
  <c r="AF38" i="13"/>
  <c r="AE38" i="13"/>
  <c r="AD38" i="13"/>
  <c r="AC38" i="13"/>
  <c r="AB38" i="13"/>
  <c r="AA38" i="13"/>
  <c r="Z38" i="13"/>
  <c r="Y38" i="13"/>
  <c r="P38" i="13"/>
  <c r="O38" i="13"/>
  <c r="N38" i="13"/>
  <c r="F38" i="13"/>
  <c r="E38" i="13"/>
  <c r="D38" i="13"/>
  <c r="AF37" i="13"/>
  <c r="AE37" i="13"/>
  <c r="AD37" i="13"/>
  <c r="AC37" i="13"/>
  <c r="AB37" i="13"/>
  <c r="AA37" i="13"/>
  <c r="Z37" i="13"/>
  <c r="Y37" i="13"/>
  <c r="P37" i="13"/>
  <c r="O37" i="13"/>
  <c r="N37" i="13"/>
  <c r="F37" i="13"/>
  <c r="E37" i="13"/>
  <c r="D37" i="13"/>
  <c r="AF36" i="13"/>
  <c r="AE36" i="13"/>
  <c r="AD36" i="13"/>
  <c r="AC36" i="13"/>
  <c r="AB36" i="13"/>
  <c r="AA36" i="13"/>
  <c r="Z36" i="13"/>
  <c r="Y36" i="13"/>
  <c r="P36" i="13"/>
  <c r="O36" i="13"/>
  <c r="N36" i="13"/>
  <c r="F36" i="13"/>
  <c r="E36" i="13"/>
  <c r="D36" i="13"/>
  <c r="AF35" i="13"/>
  <c r="AE35" i="13"/>
  <c r="AD35" i="13"/>
  <c r="AC35" i="13"/>
  <c r="AB35" i="13"/>
  <c r="AA35" i="13"/>
  <c r="Z35" i="13"/>
  <c r="Y35" i="13"/>
  <c r="P35" i="13"/>
  <c r="O35" i="13"/>
  <c r="N35" i="13"/>
  <c r="F35" i="13"/>
  <c r="E35" i="13"/>
  <c r="D35" i="13"/>
  <c r="AF34" i="13"/>
  <c r="AE34" i="13"/>
  <c r="AD34" i="13"/>
  <c r="AC34" i="13"/>
  <c r="AB34" i="13"/>
  <c r="AA34" i="13"/>
  <c r="Z34" i="13"/>
  <c r="Y34" i="13"/>
  <c r="P34" i="13"/>
  <c r="O34" i="13"/>
  <c r="N34" i="13"/>
  <c r="F34" i="13"/>
  <c r="E34" i="13"/>
  <c r="D34" i="13"/>
  <c r="AF33" i="13"/>
  <c r="AE33" i="13"/>
  <c r="AD33" i="13"/>
  <c r="AC33" i="13"/>
  <c r="AB33" i="13"/>
  <c r="AA33" i="13"/>
  <c r="Z33" i="13"/>
  <c r="Y33" i="13"/>
  <c r="P33" i="13"/>
  <c r="O33" i="13"/>
  <c r="N33" i="13"/>
  <c r="F33" i="13"/>
  <c r="E33" i="13"/>
  <c r="D33" i="13"/>
  <c r="AF32" i="13"/>
  <c r="AE32" i="13"/>
  <c r="AD32" i="13"/>
  <c r="AC32" i="13"/>
  <c r="AB32" i="13"/>
  <c r="AA32" i="13"/>
  <c r="Z32" i="13"/>
  <c r="Y32" i="13"/>
  <c r="P32" i="13"/>
  <c r="O32" i="13"/>
  <c r="N32" i="13"/>
  <c r="F32" i="13"/>
  <c r="E32" i="13"/>
  <c r="D32" i="13"/>
  <c r="AF31" i="13"/>
  <c r="AE31" i="13"/>
  <c r="AD31" i="13"/>
  <c r="AC31" i="13"/>
  <c r="AB31" i="13"/>
  <c r="AA31" i="13"/>
  <c r="Z31" i="13"/>
  <c r="Y31" i="13"/>
  <c r="P31" i="13"/>
  <c r="O31" i="13"/>
  <c r="N31" i="13"/>
  <c r="F31" i="13"/>
  <c r="E31" i="13"/>
  <c r="D31" i="13"/>
  <c r="AF30" i="13"/>
  <c r="AE30" i="13"/>
  <c r="AD30" i="13"/>
  <c r="AC30" i="13"/>
  <c r="AB30" i="13"/>
  <c r="AA30" i="13"/>
  <c r="Z30" i="13"/>
  <c r="Y30" i="13"/>
  <c r="P30" i="13"/>
  <c r="O30" i="13"/>
  <c r="N30" i="13"/>
  <c r="F30" i="13"/>
  <c r="E30" i="13"/>
  <c r="D30" i="13"/>
  <c r="AF29" i="13"/>
  <c r="AE29" i="13"/>
  <c r="AD29" i="13"/>
  <c r="AC29" i="13"/>
  <c r="AB29" i="13"/>
  <c r="AA29" i="13"/>
  <c r="Z29" i="13"/>
  <c r="Y29" i="13"/>
  <c r="P29" i="13"/>
  <c r="O29" i="13"/>
  <c r="N29" i="13"/>
  <c r="F29" i="13"/>
  <c r="E29" i="13"/>
  <c r="D29" i="13"/>
  <c r="C30" i="13"/>
  <c r="B30" i="13"/>
  <c r="X29" i="13"/>
  <c r="B29" i="13"/>
  <c r="W29" i="13"/>
  <c r="M29" i="13"/>
  <c r="L29" i="13"/>
  <c r="D29" i="12"/>
  <c r="E29" i="12"/>
  <c r="F29" i="12"/>
  <c r="B29" i="12"/>
  <c r="M29" i="12"/>
  <c r="N29" i="12"/>
  <c r="O29" i="12"/>
  <c r="P29" i="12"/>
  <c r="X29" i="12"/>
  <c r="Y29" i="12"/>
  <c r="Z29" i="12"/>
  <c r="AA29" i="12"/>
  <c r="AB29" i="12"/>
  <c r="AC29" i="12"/>
  <c r="AD29" i="12"/>
  <c r="AE29" i="12"/>
  <c r="AF29" i="12"/>
  <c r="D30" i="12"/>
  <c r="E30" i="12"/>
  <c r="F30" i="12"/>
  <c r="C30" i="12"/>
  <c r="B30" i="12"/>
  <c r="M30" i="12"/>
  <c r="N30" i="12"/>
  <c r="O30" i="12"/>
  <c r="P30" i="12"/>
  <c r="X30" i="12"/>
  <c r="Y30" i="12"/>
  <c r="Z30" i="12"/>
  <c r="AA30" i="12"/>
  <c r="AB30" i="12"/>
  <c r="AC30" i="12"/>
  <c r="AD30" i="12"/>
  <c r="AE30" i="12"/>
  <c r="AF30" i="12"/>
  <c r="D31" i="12"/>
  <c r="E31" i="12"/>
  <c r="F31" i="12"/>
  <c r="C31" i="12"/>
  <c r="B31" i="12"/>
  <c r="M31" i="12"/>
  <c r="N31" i="12"/>
  <c r="O31" i="12"/>
  <c r="P31" i="12"/>
  <c r="X31" i="12"/>
  <c r="Y31" i="12"/>
  <c r="Z31" i="12"/>
  <c r="AA31" i="12"/>
  <c r="AB31" i="12"/>
  <c r="AC31" i="12"/>
  <c r="AD31" i="12"/>
  <c r="AE31" i="12"/>
  <c r="AF31" i="12"/>
  <c r="D32" i="12"/>
  <c r="E32" i="12"/>
  <c r="F32" i="12"/>
  <c r="C32" i="12"/>
  <c r="B32" i="12"/>
  <c r="M32" i="12"/>
  <c r="N32" i="12"/>
  <c r="O32" i="12"/>
  <c r="P32" i="12"/>
  <c r="X32" i="12"/>
  <c r="Y32" i="12"/>
  <c r="Z32" i="12"/>
  <c r="AA32" i="12"/>
  <c r="AB32" i="12"/>
  <c r="AC32" i="12"/>
  <c r="AD32" i="12"/>
  <c r="AE32" i="12"/>
  <c r="AF32" i="12"/>
  <c r="D33" i="12"/>
  <c r="E33" i="12"/>
  <c r="F33" i="12"/>
  <c r="C33" i="12"/>
  <c r="B33" i="12"/>
  <c r="M33" i="12"/>
  <c r="N33" i="12"/>
  <c r="O33" i="12"/>
  <c r="P33" i="12"/>
  <c r="X33" i="12"/>
  <c r="Y33" i="12"/>
  <c r="Z33" i="12"/>
  <c r="AA33" i="12"/>
  <c r="AB33" i="12"/>
  <c r="AC33" i="12"/>
  <c r="AD33" i="12"/>
  <c r="AE33" i="12"/>
  <c r="AF33" i="12"/>
  <c r="D34" i="12"/>
  <c r="E34" i="12"/>
  <c r="F34" i="12"/>
  <c r="C34" i="12"/>
  <c r="B34" i="12"/>
  <c r="M34" i="12"/>
  <c r="N34" i="12"/>
  <c r="O34" i="12"/>
  <c r="P34" i="12"/>
  <c r="X34" i="12"/>
  <c r="Y34" i="12"/>
  <c r="Z34" i="12"/>
  <c r="AA34" i="12"/>
  <c r="AB34" i="12"/>
  <c r="AC34" i="12"/>
  <c r="AD34" i="12"/>
  <c r="AE34" i="12"/>
  <c r="AF34" i="12"/>
  <c r="D35" i="12"/>
  <c r="E35" i="12"/>
  <c r="F35" i="12"/>
  <c r="C35" i="12"/>
  <c r="B35" i="12"/>
  <c r="L35" i="12" s="1"/>
  <c r="M35" i="12"/>
  <c r="N35" i="12"/>
  <c r="O35" i="12"/>
  <c r="P35" i="12"/>
  <c r="X35" i="12"/>
  <c r="Y35" i="12"/>
  <c r="Z35" i="12"/>
  <c r="AA35" i="12"/>
  <c r="AB35" i="12"/>
  <c r="AC35" i="12"/>
  <c r="AD35" i="12"/>
  <c r="AE35" i="12"/>
  <c r="AF35" i="12"/>
  <c r="D36" i="12"/>
  <c r="E36" i="12"/>
  <c r="F36" i="12"/>
  <c r="C36" i="12"/>
  <c r="B36" i="12"/>
  <c r="L36" i="12" s="1"/>
  <c r="M36" i="12"/>
  <c r="N36" i="12"/>
  <c r="O36" i="12"/>
  <c r="P36" i="12"/>
  <c r="X36" i="12"/>
  <c r="Y36" i="12"/>
  <c r="Z36" i="12"/>
  <c r="AA36" i="12"/>
  <c r="AB36" i="12"/>
  <c r="AC36" i="12"/>
  <c r="AD36" i="12"/>
  <c r="AE36" i="12"/>
  <c r="D37" i="12"/>
  <c r="E37" i="12"/>
  <c r="F37" i="12"/>
  <c r="C37" i="12"/>
  <c r="X37" i="12" s="1"/>
  <c r="N37" i="12"/>
  <c r="O37" i="12"/>
  <c r="P37" i="12"/>
  <c r="Y37" i="12"/>
  <c r="Z37" i="12"/>
  <c r="AA37" i="12"/>
  <c r="AB37" i="12"/>
  <c r="AC37" i="12"/>
  <c r="AD37" i="12"/>
  <c r="AE37" i="12"/>
  <c r="AF37" i="12"/>
  <c r="D38" i="12"/>
  <c r="E38" i="12"/>
  <c r="F38" i="12"/>
  <c r="N38" i="12"/>
  <c r="O38" i="12"/>
  <c r="P38" i="12"/>
  <c r="Y38" i="12"/>
  <c r="Z38" i="12"/>
  <c r="AA38" i="12"/>
  <c r="AB38" i="12"/>
  <c r="AC38" i="12"/>
  <c r="AD38" i="12"/>
  <c r="AE38" i="12"/>
  <c r="AF38" i="12"/>
  <c r="D39" i="12"/>
  <c r="E39" i="12"/>
  <c r="F39" i="12"/>
  <c r="N39" i="12"/>
  <c r="O39" i="12"/>
  <c r="P39" i="12"/>
  <c r="Y39" i="12"/>
  <c r="Z39" i="12"/>
  <c r="AA39" i="12"/>
  <c r="AB39" i="12"/>
  <c r="AC39" i="12"/>
  <c r="AD39" i="12"/>
  <c r="AE39" i="12"/>
  <c r="AF39" i="12"/>
  <c r="D40" i="12"/>
  <c r="E40" i="12"/>
  <c r="F40" i="12"/>
  <c r="N40" i="12"/>
  <c r="O40" i="12"/>
  <c r="P40" i="12"/>
  <c r="Y40" i="12"/>
  <c r="Z40" i="12"/>
  <c r="AA40" i="12"/>
  <c r="AB40" i="12"/>
  <c r="AC40" i="12"/>
  <c r="AD40" i="12"/>
  <c r="AE40" i="12"/>
  <c r="AF40" i="12"/>
  <c r="D41" i="12"/>
  <c r="E41" i="12"/>
  <c r="F41" i="12"/>
  <c r="N41" i="12"/>
  <c r="O41" i="12"/>
  <c r="P41" i="12"/>
  <c r="Y41" i="12"/>
  <c r="Z41" i="12"/>
  <c r="AA41" i="12"/>
  <c r="AB41" i="12"/>
  <c r="AC41" i="12"/>
  <c r="AD41" i="12"/>
  <c r="AE41" i="12"/>
  <c r="AF41" i="12"/>
  <c r="D42" i="12"/>
  <c r="E42" i="12"/>
  <c r="F42" i="12"/>
  <c r="N42" i="12"/>
  <c r="O42" i="12"/>
  <c r="P42" i="12"/>
  <c r="Y42" i="12"/>
  <c r="Z42" i="12"/>
  <c r="AA42" i="12"/>
  <c r="AB42" i="12"/>
  <c r="AC42" i="12"/>
  <c r="AD42" i="12"/>
  <c r="AE42" i="12"/>
  <c r="AF42" i="12"/>
  <c r="D43" i="12"/>
  <c r="E43" i="12"/>
  <c r="F43" i="12"/>
  <c r="N43" i="12"/>
  <c r="O43" i="12"/>
  <c r="P43" i="12"/>
  <c r="Y43" i="12"/>
  <c r="Z43" i="12"/>
  <c r="AA43" i="12"/>
  <c r="AB43" i="12"/>
  <c r="AC43" i="12"/>
  <c r="AD43" i="12"/>
  <c r="AE43" i="12"/>
  <c r="AF43" i="12"/>
  <c r="D44" i="12"/>
  <c r="E44" i="12"/>
  <c r="F44" i="12"/>
  <c r="N44" i="12"/>
  <c r="O44" i="12"/>
  <c r="P44" i="12"/>
  <c r="Y44" i="12"/>
  <c r="Z44" i="12"/>
  <c r="AA44" i="12"/>
  <c r="AB44" i="12"/>
  <c r="AC44" i="12"/>
  <c r="AD44" i="12"/>
  <c r="AE44" i="12"/>
  <c r="AF44" i="12"/>
  <c r="D45" i="12"/>
  <c r="E45" i="12"/>
  <c r="F45" i="12"/>
  <c r="N45" i="12"/>
  <c r="O45" i="12"/>
  <c r="P45" i="12"/>
  <c r="Y45" i="12"/>
  <c r="Z45" i="12"/>
  <c r="AA45" i="12"/>
  <c r="AB45" i="12"/>
  <c r="AC45" i="12"/>
  <c r="AD45" i="12"/>
  <c r="AE45" i="12"/>
  <c r="AF45" i="12"/>
  <c r="D46" i="12"/>
  <c r="E46" i="12"/>
  <c r="F46" i="12"/>
  <c r="N46" i="12"/>
  <c r="O46" i="12"/>
  <c r="P46" i="12"/>
  <c r="Y46" i="12"/>
  <c r="Z46" i="12"/>
  <c r="AA46" i="12"/>
  <c r="AB46" i="12"/>
  <c r="AC46" i="12"/>
  <c r="AD46" i="12"/>
  <c r="AE46" i="12"/>
  <c r="AF46" i="12"/>
  <c r="D47" i="12"/>
  <c r="E47" i="12"/>
  <c r="F47" i="12"/>
  <c r="N47" i="12"/>
  <c r="O47" i="12"/>
  <c r="P47" i="12"/>
  <c r="Y47" i="12"/>
  <c r="Z47" i="12"/>
  <c r="AA47" i="12"/>
  <c r="AB47" i="12"/>
  <c r="AC47" i="12"/>
  <c r="AD47" i="12"/>
  <c r="AE47" i="12"/>
  <c r="AF47" i="12"/>
  <c r="D48" i="12"/>
  <c r="E48" i="12"/>
  <c r="F48" i="12"/>
  <c r="N48" i="12"/>
  <c r="O48" i="12"/>
  <c r="P48" i="12"/>
  <c r="Y48" i="12"/>
  <c r="Z48" i="12"/>
  <c r="AA48" i="12"/>
  <c r="AB48" i="12"/>
  <c r="AC48" i="12"/>
  <c r="AD48" i="12"/>
  <c r="AE48" i="12"/>
  <c r="AF48" i="12"/>
  <c r="D49" i="12"/>
  <c r="E49" i="12"/>
  <c r="F49" i="12"/>
  <c r="N49" i="12"/>
  <c r="O49" i="12"/>
  <c r="P49" i="12"/>
  <c r="Y49" i="12"/>
  <c r="Z49" i="12"/>
  <c r="AA49" i="12"/>
  <c r="AB49" i="12"/>
  <c r="AC49" i="12"/>
  <c r="AD49" i="12"/>
  <c r="AE49" i="12"/>
  <c r="AF49" i="12"/>
  <c r="D50" i="12"/>
  <c r="E50" i="12"/>
  <c r="F50" i="12"/>
  <c r="N50" i="12"/>
  <c r="O50" i="12"/>
  <c r="P50" i="12"/>
  <c r="Y50" i="12"/>
  <c r="Z50" i="12"/>
  <c r="AA50" i="12"/>
  <c r="AB50" i="12"/>
  <c r="AC50" i="12"/>
  <c r="AD50" i="12"/>
  <c r="AE50" i="12"/>
  <c r="AF50" i="12"/>
  <c r="D51" i="12"/>
  <c r="E51" i="12"/>
  <c r="F51" i="12"/>
  <c r="N51" i="12"/>
  <c r="O51" i="12"/>
  <c r="P51" i="12"/>
  <c r="Y51" i="12"/>
  <c r="Z51" i="12"/>
  <c r="AA51" i="12"/>
  <c r="AB51" i="12"/>
  <c r="AC51" i="12"/>
  <c r="AD51" i="12"/>
  <c r="AE51" i="12"/>
  <c r="AF51" i="12"/>
  <c r="D52" i="12"/>
  <c r="E52" i="12"/>
  <c r="F52" i="12"/>
  <c r="N52" i="12"/>
  <c r="O52" i="12"/>
  <c r="P52" i="12"/>
  <c r="Y52" i="12"/>
  <c r="Z52" i="12"/>
  <c r="AA52" i="12"/>
  <c r="AB52" i="12"/>
  <c r="AC52" i="12"/>
  <c r="AD52" i="12"/>
  <c r="AE52" i="12"/>
  <c r="AF52" i="12"/>
  <c r="D53" i="12"/>
  <c r="E53" i="12"/>
  <c r="F53" i="12"/>
  <c r="N53" i="12"/>
  <c r="O53" i="12"/>
  <c r="P53" i="12"/>
  <c r="Y53" i="12"/>
  <c r="Z53" i="12"/>
  <c r="AA53" i="12"/>
  <c r="AB53" i="12"/>
  <c r="AC53" i="12"/>
  <c r="AD53" i="12"/>
  <c r="AE53" i="12"/>
  <c r="AF53" i="12"/>
  <c r="D54" i="12"/>
  <c r="E54" i="12"/>
  <c r="F54" i="12"/>
  <c r="N54" i="12"/>
  <c r="O54" i="12"/>
  <c r="P54" i="12"/>
  <c r="Y54" i="12"/>
  <c r="Z54" i="12"/>
  <c r="AA54" i="12"/>
  <c r="AB54" i="12"/>
  <c r="AC54" i="12"/>
  <c r="AD54" i="12"/>
  <c r="AE54" i="12"/>
  <c r="AF54" i="12"/>
  <c r="D55" i="12"/>
  <c r="E55" i="12"/>
  <c r="F55" i="12"/>
  <c r="N55" i="12"/>
  <c r="O55" i="12"/>
  <c r="P55" i="12"/>
  <c r="Y55" i="12"/>
  <c r="Z55" i="12"/>
  <c r="AA55" i="12"/>
  <c r="AB55" i="12"/>
  <c r="AC55" i="12"/>
  <c r="AD55" i="12"/>
  <c r="AE55" i="12"/>
  <c r="AF55" i="12"/>
  <c r="D56" i="12"/>
  <c r="E56" i="12"/>
  <c r="F56" i="12"/>
  <c r="N56" i="12"/>
  <c r="O56" i="12"/>
  <c r="P56" i="12"/>
  <c r="Y56" i="12"/>
  <c r="Z56" i="12"/>
  <c r="AA56" i="12"/>
  <c r="AB56" i="12"/>
  <c r="AC56" i="12"/>
  <c r="AD56" i="12"/>
  <c r="AE56" i="12"/>
  <c r="AF56" i="12"/>
  <c r="D57" i="12"/>
  <c r="E57" i="12"/>
  <c r="F57" i="12"/>
  <c r="N57" i="12"/>
  <c r="O57" i="12"/>
  <c r="P57" i="12"/>
  <c r="Y57" i="12"/>
  <c r="Z57" i="12"/>
  <c r="AA57" i="12"/>
  <c r="AB57" i="12"/>
  <c r="AC57" i="12"/>
  <c r="AD57" i="12"/>
  <c r="AE57" i="12"/>
  <c r="AF57" i="12"/>
  <c r="D58" i="12"/>
  <c r="E58" i="12"/>
  <c r="F58" i="12"/>
  <c r="N58" i="12"/>
  <c r="O58" i="12"/>
  <c r="P58" i="12"/>
  <c r="Y58" i="12"/>
  <c r="Z58" i="12"/>
  <c r="AA58" i="12"/>
  <c r="AB58" i="12"/>
  <c r="AC58" i="12"/>
  <c r="AD58" i="12"/>
  <c r="AE58" i="12"/>
  <c r="AF58" i="12"/>
  <c r="D59" i="12"/>
  <c r="E59" i="12"/>
  <c r="F59" i="12"/>
  <c r="N59" i="12"/>
  <c r="O59" i="12"/>
  <c r="P59" i="12"/>
  <c r="Y59" i="12"/>
  <c r="Z59" i="12"/>
  <c r="AA59" i="12"/>
  <c r="AB59" i="12"/>
  <c r="AC59" i="12"/>
  <c r="AD59" i="12"/>
  <c r="AE59" i="12"/>
  <c r="AF59" i="12"/>
  <c r="AE60" i="12"/>
  <c r="AD60" i="12"/>
  <c r="AC60" i="12"/>
  <c r="AB60" i="12"/>
  <c r="AA60" i="12"/>
  <c r="Z60" i="12"/>
  <c r="Y60" i="12"/>
  <c r="P60" i="12"/>
  <c r="O60" i="12"/>
  <c r="N60" i="12"/>
  <c r="F60" i="12"/>
  <c r="E60" i="12"/>
  <c r="D60" i="12"/>
  <c r="AF60" i="11"/>
  <c r="AE60" i="11"/>
  <c r="AD60" i="11"/>
  <c r="AC60" i="11"/>
  <c r="AB60" i="11"/>
  <c r="AA60" i="11"/>
  <c r="Z60" i="11"/>
  <c r="Y60" i="11"/>
  <c r="P60" i="11"/>
  <c r="O60" i="11"/>
  <c r="N60" i="11"/>
  <c r="F60" i="11"/>
  <c r="E60" i="11"/>
  <c r="D60" i="11"/>
  <c r="AF58" i="11"/>
  <c r="AE58" i="11"/>
  <c r="AD58" i="11"/>
  <c r="AC58" i="11"/>
  <c r="AB58" i="11"/>
  <c r="AA58" i="11"/>
  <c r="Z58" i="11"/>
  <c r="Y58" i="11"/>
  <c r="C30" i="11"/>
  <c r="C31" i="11"/>
  <c r="C32" i="11" s="1"/>
  <c r="C33" i="11" s="1"/>
  <c r="P58" i="11"/>
  <c r="O58" i="11"/>
  <c r="N58" i="11"/>
  <c r="F58" i="11"/>
  <c r="E58" i="11"/>
  <c r="D58" i="11"/>
  <c r="AF57" i="11"/>
  <c r="AE57" i="11"/>
  <c r="AD57" i="11"/>
  <c r="AC57" i="11"/>
  <c r="AB57" i="11"/>
  <c r="AA57" i="11"/>
  <c r="Z57" i="11"/>
  <c r="Y57" i="11"/>
  <c r="P57" i="11"/>
  <c r="O57" i="11"/>
  <c r="N57" i="11"/>
  <c r="F57" i="11"/>
  <c r="E57" i="11"/>
  <c r="D57" i="11"/>
  <c r="AF56" i="11"/>
  <c r="AE56" i="11"/>
  <c r="AD56" i="11"/>
  <c r="AC56" i="11"/>
  <c r="AB56" i="11"/>
  <c r="AA56" i="11"/>
  <c r="Z56" i="11"/>
  <c r="Y56" i="11"/>
  <c r="P56" i="11"/>
  <c r="O56" i="11"/>
  <c r="N56" i="11"/>
  <c r="F56" i="11"/>
  <c r="E56" i="11"/>
  <c r="D56" i="11"/>
  <c r="AF55" i="11"/>
  <c r="AE55" i="11"/>
  <c r="AD55" i="11"/>
  <c r="AC55" i="11"/>
  <c r="AB55" i="11"/>
  <c r="AA55" i="11"/>
  <c r="Z55" i="11"/>
  <c r="Y55" i="11"/>
  <c r="P55" i="11"/>
  <c r="O55" i="11"/>
  <c r="N55" i="11"/>
  <c r="F55" i="11"/>
  <c r="E55" i="11"/>
  <c r="D55" i="11"/>
  <c r="AF54" i="11"/>
  <c r="AE54" i="11"/>
  <c r="AD54" i="11"/>
  <c r="AC54" i="11"/>
  <c r="AB54" i="11"/>
  <c r="AA54" i="11"/>
  <c r="Z54" i="11"/>
  <c r="Y54" i="11"/>
  <c r="P54" i="11"/>
  <c r="O54" i="11"/>
  <c r="N54" i="11"/>
  <c r="F54" i="11"/>
  <c r="E54" i="11"/>
  <c r="D54" i="11"/>
  <c r="AF53" i="11"/>
  <c r="AE53" i="11"/>
  <c r="AD53" i="11"/>
  <c r="AC53" i="11"/>
  <c r="AB53" i="11"/>
  <c r="AA53" i="11"/>
  <c r="Z53" i="11"/>
  <c r="Y53" i="11"/>
  <c r="P53" i="11"/>
  <c r="O53" i="11"/>
  <c r="N53" i="11"/>
  <c r="F53" i="11"/>
  <c r="E53" i="11"/>
  <c r="D53" i="11"/>
  <c r="AF52" i="11"/>
  <c r="AE52" i="11"/>
  <c r="AD52" i="11"/>
  <c r="AC52" i="11"/>
  <c r="AB52" i="11"/>
  <c r="AA52" i="11"/>
  <c r="Z52" i="11"/>
  <c r="Y52" i="11"/>
  <c r="P52" i="11"/>
  <c r="O52" i="11"/>
  <c r="N52" i="11"/>
  <c r="F52" i="11"/>
  <c r="E52" i="11"/>
  <c r="D52" i="11"/>
  <c r="AF51" i="11"/>
  <c r="AE51" i="11"/>
  <c r="AD51" i="11"/>
  <c r="AC51" i="11"/>
  <c r="AB51" i="11"/>
  <c r="AA51" i="11"/>
  <c r="Z51" i="11"/>
  <c r="Y51" i="11"/>
  <c r="P51" i="11"/>
  <c r="O51" i="11"/>
  <c r="N51" i="11"/>
  <c r="F51" i="11"/>
  <c r="E51" i="11"/>
  <c r="D51" i="11"/>
  <c r="AF50" i="11"/>
  <c r="AE50" i="11"/>
  <c r="AD50" i="11"/>
  <c r="AC50" i="11"/>
  <c r="AB50" i="11"/>
  <c r="AA50" i="11"/>
  <c r="Z50" i="11"/>
  <c r="Y50" i="11"/>
  <c r="P50" i="11"/>
  <c r="O50" i="11"/>
  <c r="N50" i="11"/>
  <c r="F50" i="11"/>
  <c r="E50" i="11"/>
  <c r="D50" i="11"/>
  <c r="AF49" i="11"/>
  <c r="AE49" i="11"/>
  <c r="AD49" i="11"/>
  <c r="AC49" i="11"/>
  <c r="AB49" i="11"/>
  <c r="AA49" i="11"/>
  <c r="Z49" i="11"/>
  <c r="Y49" i="11"/>
  <c r="P49" i="11"/>
  <c r="O49" i="11"/>
  <c r="N49" i="11"/>
  <c r="F49" i="11"/>
  <c r="E49" i="11"/>
  <c r="D49" i="11"/>
  <c r="AF48" i="11"/>
  <c r="AE48" i="11"/>
  <c r="AD48" i="11"/>
  <c r="AC48" i="11"/>
  <c r="AB48" i="11"/>
  <c r="AA48" i="11"/>
  <c r="Z48" i="11"/>
  <c r="Y48" i="11"/>
  <c r="P48" i="11"/>
  <c r="O48" i="11"/>
  <c r="N48" i="11"/>
  <c r="F48" i="11"/>
  <c r="E48" i="11"/>
  <c r="D48" i="11"/>
  <c r="AF47" i="11"/>
  <c r="AE47" i="11"/>
  <c r="AD47" i="11"/>
  <c r="AC47" i="11"/>
  <c r="AB47" i="11"/>
  <c r="AA47" i="11"/>
  <c r="Z47" i="11"/>
  <c r="Y47" i="11"/>
  <c r="P47" i="11"/>
  <c r="O47" i="11"/>
  <c r="N47" i="11"/>
  <c r="F47" i="11"/>
  <c r="E47" i="11"/>
  <c r="D47" i="11"/>
  <c r="AF46" i="11"/>
  <c r="AE46" i="11"/>
  <c r="AD46" i="11"/>
  <c r="AC46" i="11"/>
  <c r="AB46" i="11"/>
  <c r="AA46" i="11"/>
  <c r="Z46" i="11"/>
  <c r="Y46" i="11"/>
  <c r="P46" i="11"/>
  <c r="O46" i="11"/>
  <c r="N46" i="11"/>
  <c r="F46" i="11"/>
  <c r="E46" i="11"/>
  <c r="D46" i="11"/>
  <c r="AF45" i="11"/>
  <c r="AE45" i="11"/>
  <c r="AD45" i="11"/>
  <c r="AC45" i="11"/>
  <c r="AB45" i="11"/>
  <c r="AA45" i="11"/>
  <c r="Z45" i="11"/>
  <c r="Y45" i="11"/>
  <c r="P45" i="11"/>
  <c r="O45" i="11"/>
  <c r="N45" i="11"/>
  <c r="F45" i="11"/>
  <c r="E45" i="11"/>
  <c r="D45" i="11"/>
  <c r="AF44" i="11"/>
  <c r="AE44" i="11"/>
  <c r="AD44" i="11"/>
  <c r="AC44" i="11"/>
  <c r="AB44" i="11"/>
  <c r="AA44" i="11"/>
  <c r="Z44" i="11"/>
  <c r="Y44" i="11"/>
  <c r="P44" i="11"/>
  <c r="O44" i="11"/>
  <c r="N44" i="11"/>
  <c r="F44" i="11"/>
  <c r="E44" i="11"/>
  <c r="D44" i="11"/>
  <c r="AF43" i="11"/>
  <c r="AE43" i="11"/>
  <c r="AD43" i="11"/>
  <c r="AC43" i="11"/>
  <c r="AB43" i="11"/>
  <c r="AA43" i="11"/>
  <c r="Z43" i="11"/>
  <c r="Y43" i="11"/>
  <c r="P43" i="11"/>
  <c r="O43" i="11"/>
  <c r="N43" i="11"/>
  <c r="F43" i="11"/>
  <c r="E43" i="11"/>
  <c r="D43" i="11"/>
  <c r="AF42" i="11"/>
  <c r="AE42" i="11"/>
  <c r="AD42" i="11"/>
  <c r="AC42" i="11"/>
  <c r="AB42" i="11"/>
  <c r="AA42" i="11"/>
  <c r="Z42" i="11"/>
  <c r="Y42" i="11"/>
  <c r="P42" i="11"/>
  <c r="O42" i="11"/>
  <c r="N42" i="11"/>
  <c r="F42" i="11"/>
  <c r="E42" i="11"/>
  <c r="D42" i="11"/>
  <c r="AF41" i="11"/>
  <c r="AE41" i="11"/>
  <c r="AD41" i="11"/>
  <c r="AC41" i="11"/>
  <c r="AB41" i="11"/>
  <c r="AA41" i="11"/>
  <c r="Z41" i="11"/>
  <c r="Y41" i="11"/>
  <c r="P41" i="11"/>
  <c r="O41" i="11"/>
  <c r="N41" i="11"/>
  <c r="F41" i="11"/>
  <c r="E41" i="11"/>
  <c r="D41" i="11"/>
  <c r="AF40" i="11"/>
  <c r="AE40" i="11"/>
  <c r="AD40" i="11"/>
  <c r="AC40" i="11"/>
  <c r="AB40" i="11"/>
  <c r="AA40" i="11"/>
  <c r="Z40" i="11"/>
  <c r="Y40" i="11"/>
  <c r="P40" i="11"/>
  <c r="O40" i="11"/>
  <c r="N40" i="11"/>
  <c r="F40" i="11"/>
  <c r="E40" i="11"/>
  <c r="D40" i="11"/>
  <c r="AF39" i="11"/>
  <c r="AE39" i="11"/>
  <c r="AD39" i="11"/>
  <c r="AC39" i="11"/>
  <c r="AB39" i="11"/>
  <c r="AA39" i="11"/>
  <c r="Z39" i="11"/>
  <c r="Y39" i="11"/>
  <c r="P39" i="11"/>
  <c r="O39" i="11"/>
  <c r="N39" i="11"/>
  <c r="F39" i="11"/>
  <c r="E39" i="11"/>
  <c r="D39" i="11"/>
  <c r="AF38" i="11"/>
  <c r="AE38" i="11"/>
  <c r="AD38" i="11"/>
  <c r="AC38" i="11"/>
  <c r="AB38" i="11"/>
  <c r="AA38" i="11"/>
  <c r="Z38" i="11"/>
  <c r="Y38" i="11"/>
  <c r="P38" i="11"/>
  <c r="O38" i="11"/>
  <c r="N38" i="11"/>
  <c r="F38" i="11"/>
  <c r="E38" i="11"/>
  <c r="D38" i="11"/>
  <c r="AF37" i="11"/>
  <c r="AE37" i="11"/>
  <c r="AD37" i="11"/>
  <c r="AC37" i="11"/>
  <c r="AB37" i="11"/>
  <c r="AA37" i="11"/>
  <c r="Z37" i="11"/>
  <c r="Y37" i="11"/>
  <c r="P37" i="11"/>
  <c r="O37" i="11"/>
  <c r="N37" i="11"/>
  <c r="F37" i="11"/>
  <c r="E37" i="11"/>
  <c r="D37" i="11"/>
  <c r="AF36" i="11"/>
  <c r="AE36" i="11"/>
  <c r="AD36" i="11"/>
  <c r="AC36" i="11"/>
  <c r="AB36" i="11"/>
  <c r="AA36" i="11"/>
  <c r="Z36" i="11"/>
  <c r="Y36" i="11"/>
  <c r="P36" i="11"/>
  <c r="O36" i="11"/>
  <c r="N36" i="11"/>
  <c r="F36" i="11"/>
  <c r="E36" i="11"/>
  <c r="D36" i="11"/>
  <c r="AF35" i="11"/>
  <c r="AE35" i="11"/>
  <c r="AD35" i="11"/>
  <c r="AC35" i="11"/>
  <c r="AB35" i="11"/>
  <c r="AA35" i="11"/>
  <c r="Z35" i="11"/>
  <c r="Y35" i="11"/>
  <c r="P35" i="11"/>
  <c r="O35" i="11"/>
  <c r="N35" i="11"/>
  <c r="F35" i="11"/>
  <c r="E35" i="11"/>
  <c r="D35" i="11"/>
  <c r="AF34" i="11"/>
  <c r="AE34" i="11"/>
  <c r="AD34" i="11"/>
  <c r="AC34" i="11"/>
  <c r="AB34" i="11"/>
  <c r="AA34" i="11"/>
  <c r="Z34" i="11"/>
  <c r="Y34" i="11"/>
  <c r="P34" i="11"/>
  <c r="O34" i="11"/>
  <c r="N34" i="11"/>
  <c r="F34" i="11"/>
  <c r="E34" i="11"/>
  <c r="D34" i="11"/>
  <c r="AF33" i="11"/>
  <c r="AE33" i="11"/>
  <c r="AD33" i="11"/>
  <c r="AC33" i="11"/>
  <c r="AB33" i="11"/>
  <c r="AA33" i="11"/>
  <c r="Z33" i="11"/>
  <c r="Y33" i="11"/>
  <c r="B33" i="11"/>
  <c r="L33" i="11" s="1"/>
  <c r="P33" i="11"/>
  <c r="O33" i="11"/>
  <c r="N33" i="11"/>
  <c r="M33" i="11"/>
  <c r="F33" i="11"/>
  <c r="E33" i="11"/>
  <c r="D33" i="11"/>
  <c r="AF32" i="11"/>
  <c r="AE32" i="11"/>
  <c r="AD32" i="11"/>
  <c r="AC32" i="11"/>
  <c r="AB32" i="11"/>
  <c r="AA32" i="11"/>
  <c r="Z32" i="11"/>
  <c r="Y32" i="11"/>
  <c r="X32" i="11"/>
  <c r="B32" i="11"/>
  <c r="L32" i="11" s="1"/>
  <c r="W32" i="11"/>
  <c r="P32" i="11"/>
  <c r="O32" i="11"/>
  <c r="N32" i="11"/>
  <c r="M32" i="11"/>
  <c r="F32" i="11"/>
  <c r="E32" i="11"/>
  <c r="D32" i="11"/>
  <c r="AF31" i="11"/>
  <c r="AE31" i="11"/>
  <c r="AD31" i="11"/>
  <c r="AC31" i="11"/>
  <c r="AB31" i="11"/>
  <c r="AA31" i="11"/>
  <c r="Z31" i="11"/>
  <c r="Y31" i="11"/>
  <c r="X31" i="11"/>
  <c r="B31" i="11"/>
  <c r="W31" i="11" s="1"/>
  <c r="P31" i="11"/>
  <c r="O31" i="11"/>
  <c r="N31" i="11"/>
  <c r="M31" i="11"/>
  <c r="L31" i="11"/>
  <c r="F31" i="11"/>
  <c r="E31" i="11"/>
  <c r="D31" i="11"/>
  <c r="AF30" i="11"/>
  <c r="AE30" i="11"/>
  <c r="AD30" i="11"/>
  <c r="AC30" i="11"/>
  <c r="AB30" i="11"/>
  <c r="AA30" i="11"/>
  <c r="Z30" i="11"/>
  <c r="Y30" i="11"/>
  <c r="X30" i="11"/>
  <c r="B30" i="11"/>
  <c r="W30" i="11"/>
  <c r="P30" i="11"/>
  <c r="O30" i="11"/>
  <c r="N30" i="11"/>
  <c r="M30" i="11"/>
  <c r="L30" i="11"/>
  <c r="F30" i="11"/>
  <c r="E30" i="11"/>
  <c r="D30" i="11"/>
  <c r="AF29" i="11"/>
  <c r="AE29" i="11"/>
  <c r="AD29" i="11"/>
  <c r="AC29" i="11"/>
  <c r="AB29" i="11"/>
  <c r="AA29" i="11"/>
  <c r="Z29" i="11"/>
  <c r="Y29" i="11"/>
  <c r="P29" i="11"/>
  <c r="O29" i="11"/>
  <c r="N29" i="11"/>
  <c r="F29" i="11"/>
  <c r="E29" i="11"/>
  <c r="D29" i="11"/>
  <c r="X29" i="11"/>
  <c r="B29" i="11"/>
  <c r="W29" i="11" s="1"/>
  <c r="M29" i="11"/>
  <c r="G60" i="9"/>
  <c r="G34" i="9"/>
  <c r="E51" i="2"/>
  <c r="E60" i="2" s="1"/>
  <c r="E45" i="2"/>
  <c r="E50" i="2"/>
  <c r="AF59" i="15"/>
  <c r="AE59" i="15"/>
  <c r="AD59" i="15"/>
  <c r="AC59" i="15"/>
  <c r="AB59" i="15"/>
  <c r="AA59" i="15"/>
  <c r="Z59" i="15"/>
  <c r="Y59" i="15"/>
  <c r="P59" i="15"/>
  <c r="O59" i="15"/>
  <c r="N59" i="15"/>
  <c r="F59" i="15"/>
  <c r="E59" i="15"/>
  <c r="D59" i="15"/>
  <c r="AF58" i="15"/>
  <c r="AE58" i="15"/>
  <c r="AD58" i="15"/>
  <c r="AC58" i="15"/>
  <c r="AB58" i="15"/>
  <c r="AA58" i="15"/>
  <c r="Z58" i="15"/>
  <c r="Y58" i="15"/>
  <c r="P58" i="15"/>
  <c r="O58" i="15"/>
  <c r="N58" i="15"/>
  <c r="F58" i="15"/>
  <c r="E58" i="15"/>
  <c r="D58" i="15"/>
  <c r="AF57" i="15"/>
  <c r="AE57" i="15"/>
  <c r="AD57" i="15"/>
  <c r="AC57" i="15"/>
  <c r="AB57" i="15"/>
  <c r="AA57" i="15"/>
  <c r="Z57" i="15"/>
  <c r="Y57" i="15"/>
  <c r="P57" i="15"/>
  <c r="O57" i="15"/>
  <c r="N57" i="15"/>
  <c r="F57" i="15"/>
  <c r="E57" i="15"/>
  <c r="D57" i="15"/>
  <c r="AF56" i="15"/>
  <c r="AE56" i="15"/>
  <c r="AD56" i="15"/>
  <c r="AC56" i="15"/>
  <c r="AB56" i="15"/>
  <c r="AA56" i="15"/>
  <c r="Z56" i="15"/>
  <c r="Y56" i="15"/>
  <c r="P56" i="15"/>
  <c r="O56" i="15"/>
  <c r="N56" i="15"/>
  <c r="F56" i="15"/>
  <c r="E56" i="15"/>
  <c r="D56" i="15"/>
  <c r="AF55" i="15"/>
  <c r="AE55" i="15"/>
  <c r="AD55" i="15"/>
  <c r="AC55" i="15"/>
  <c r="AB55" i="15"/>
  <c r="AA55" i="15"/>
  <c r="Z55" i="15"/>
  <c r="Y55" i="15"/>
  <c r="P55" i="15"/>
  <c r="O55" i="15"/>
  <c r="N55" i="15"/>
  <c r="F55" i="15"/>
  <c r="E55" i="15"/>
  <c r="D55" i="15"/>
  <c r="AF54" i="15"/>
  <c r="AE54" i="15"/>
  <c r="AD54" i="15"/>
  <c r="AC54" i="15"/>
  <c r="AB54" i="15"/>
  <c r="AA54" i="15"/>
  <c r="Z54" i="15"/>
  <c r="Y54" i="15"/>
  <c r="P54" i="15"/>
  <c r="O54" i="15"/>
  <c r="N54" i="15"/>
  <c r="F54" i="15"/>
  <c r="E54" i="15"/>
  <c r="D54" i="15"/>
  <c r="AF53" i="15"/>
  <c r="AE53" i="15"/>
  <c r="AD53" i="15"/>
  <c r="AC53" i="15"/>
  <c r="AB53" i="15"/>
  <c r="AA53" i="15"/>
  <c r="Z53" i="15"/>
  <c r="Y53" i="15"/>
  <c r="P53" i="15"/>
  <c r="O53" i="15"/>
  <c r="N53" i="15"/>
  <c r="F53" i="15"/>
  <c r="E53" i="15"/>
  <c r="D53" i="15"/>
  <c r="AF52" i="15"/>
  <c r="AE52" i="15"/>
  <c r="AD52" i="15"/>
  <c r="AC52" i="15"/>
  <c r="AB52" i="15"/>
  <c r="AA52" i="15"/>
  <c r="Z52" i="15"/>
  <c r="Y52" i="15"/>
  <c r="P52" i="15"/>
  <c r="O52" i="15"/>
  <c r="N52" i="15"/>
  <c r="F52" i="15"/>
  <c r="E52" i="15"/>
  <c r="D52" i="15"/>
  <c r="AF51" i="15"/>
  <c r="AE51" i="15"/>
  <c r="AD51" i="15"/>
  <c r="AC51" i="15"/>
  <c r="AB51" i="15"/>
  <c r="AA51" i="15"/>
  <c r="Z51" i="15"/>
  <c r="Y51" i="15"/>
  <c r="P51" i="15"/>
  <c r="O51" i="15"/>
  <c r="N51" i="15"/>
  <c r="F51" i="15"/>
  <c r="E51" i="15"/>
  <c r="D51" i="15"/>
  <c r="AF50" i="15"/>
  <c r="AE50" i="15"/>
  <c r="AD50" i="15"/>
  <c r="AC50" i="15"/>
  <c r="AB50" i="15"/>
  <c r="AA50" i="15"/>
  <c r="Z50" i="15"/>
  <c r="Y50" i="15"/>
  <c r="P50" i="15"/>
  <c r="O50" i="15"/>
  <c r="N50" i="15"/>
  <c r="F50" i="15"/>
  <c r="E50" i="15"/>
  <c r="D50" i="15"/>
  <c r="AF49" i="15"/>
  <c r="AE49" i="15"/>
  <c r="AD49" i="15"/>
  <c r="AC49" i="15"/>
  <c r="AB49" i="15"/>
  <c r="AA49" i="15"/>
  <c r="Z49" i="15"/>
  <c r="Y49" i="15"/>
  <c r="P49" i="15"/>
  <c r="O49" i="15"/>
  <c r="N49" i="15"/>
  <c r="F49" i="15"/>
  <c r="E49" i="15"/>
  <c r="D49" i="15"/>
  <c r="AF48" i="15"/>
  <c r="AE48" i="15"/>
  <c r="AD48" i="15"/>
  <c r="AC48" i="15"/>
  <c r="AB48" i="15"/>
  <c r="AA48" i="15"/>
  <c r="Z48" i="15"/>
  <c r="Y48" i="15"/>
  <c r="P48" i="15"/>
  <c r="O48" i="15"/>
  <c r="N48" i="15"/>
  <c r="F48" i="15"/>
  <c r="E48" i="15"/>
  <c r="D48" i="15"/>
  <c r="AF47" i="15"/>
  <c r="AE47" i="15"/>
  <c r="AD47" i="15"/>
  <c r="AC47" i="15"/>
  <c r="AB47" i="15"/>
  <c r="AA47" i="15"/>
  <c r="Z47" i="15"/>
  <c r="Y47" i="15"/>
  <c r="P47" i="15"/>
  <c r="O47" i="15"/>
  <c r="N47" i="15"/>
  <c r="F47" i="15"/>
  <c r="E47" i="15"/>
  <c r="D47" i="15"/>
  <c r="AF46" i="15"/>
  <c r="AE46" i="15"/>
  <c r="AD46" i="15"/>
  <c r="AC46" i="15"/>
  <c r="AB46" i="15"/>
  <c r="AA46" i="15"/>
  <c r="Z46" i="15"/>
  <c r="Y46" i="15"/>
  <c r="P46" i="15"/>
  <c r="O46" i="15"/>
  <c r="N46" i="15"/>
  <c r="F46" i="15"/>
  <c r="E46" i="15"/>
  <c r="D46" i="15"/>
  <c r="AF45" i="15"/>
  <c r="AE45" i="15"/>
  <c r="AD45" i="15"/>
  <c r="AC45" i="15"/>
  <c r="AB45" i="15"/>
  <c r="AA45" i="15"/>
  <c r="Z45" i="15"/>
  <c r="Y45" i="15"/>
  <c r="P45" i="15"/>
  <c r="O45" i="15"/>
  <c r="N45" i="15"/>
  <c r="F45" i="15"/>
  <c r="E45" i="15"/>
  <c r="D45" i="15"/>
  <c r="AF44" i="15"/>
  <c r="AE44" i="15"/>
  <c r="AD44" i="15"/>
  <c r="AC44" i="15"/>
  <c r="AB44" i="15"/>
  <c r="AA44" i="15"/>
  <c r="Z44" i="15"/>
  <c r="Y44" i="15"/>
  <c r="P44" i="15"/>
  <c r="O44" i="15"/>
  <c r="N44" i="15"/>
  <c r="F44" i="15"/>
  <c r="E44" i="15"/>
  <c r="D44" i="15"/>
  <c r="AF43" i="15"/>
  <c r="AE43" i="15"/>
  <c r="AD43" i="15"/>
  <c r="AC43" i="15"/>
  <c r="AB43" i="15"/>
  <c r="AA43" i="15"/>
  <c r="Z43" i="15"/>
  <c r="Y43" i="15"/>
  <c r="P43" i="15"/>
  <c r="O43" i="15"/>
  <c r="N43" i="15"/>
  <c r="F43" i="15"/>
  <c r="E43" i="15"/>
  <c r="D43" i="15"/>
  <c r="AF42" i="15"/>
  <c r="AE42" i="15"/>
  <c r="AD42" i="15"/>
  <c r="AC42" i="15"/>
  <c r="AB42" i="15"/>
  <c r="AA42" i="15"/>
  <c r="Z42" i="15"/>
  <c r="Y42" i="15"/>
  <c r="P42" i="15"/>
  <c r="O42" i="15"/>
  <c r="N42" i="15"/>
  <c r="F42" i="15"/>
  <c r="E42" i="15"/>
  <c r="D42" i="15"/>
  <c r="AF41" i="15"/>
  <c r="AE41" i="15"/>
  <c r="AD41" i="15"/>
  <c r="AC41" i="15"/>
  <c r="AB41" i="15"/>
  <c r="AA41" i="15"/>
  <c r="Z41" i="15"/>
  <c r="Y41" i="15"/>
  <c r="P41" i="15"/>
  <c r="O41" i="15"/>
  <c r="N41" i="15"/>
  <c r="F41" i="15"/>
  <c r="E41" i="15"/>
  <c r="D41" i="15"/>
  <c r="AF40" i="15"/>
  <c r="AE40" i="15"/>
  <c r="AD40" i="15"/>
  <c r="AC40" i="15"/>
  <c r="AB40" i="15"/>
  <c r="AA40" i="15"/>
  <c r="Z40" i="15"/>
  <c r="Y40" i="15"/>
  <c r="P40" i="15"/>
  <c r="O40" i="15"/>
  <c r="N40" i="15"/>
  <c r="F40" i="15"/>
  <c r="E40" i="15"/>
  <c r="D40" i="15"/>
  <c r="AF39" i="15"/>
  <c r="AE39" i="15"/>
  <c r="AD39" i="15"/>
  <c r="AC39" i="15"/>
  <c r="AB39" i="15"/>
  <c r="AA39" i="15"/>
  <c r="Z39" i="15"/>
  <c r="Y39" i="15"/>
  <c r="P39" i="15"/>
  <c r="O39" i="15"/>
  <c r="N39" i="15"/>
  <c r="F39" i="15"/>
  <c r="E39" i="15"/>
  <c r="D39" i="15"/>
  <c r="AF38" i="15"/>
  <c r="AE38" i="15"/>
  <c r="AD38" i="15"/>
  <c r="AC38" i="15"/>
  <c r="AB38" i="15"/>
  <c r="AA38" i="15"/>
  <c r="Z38" i="15"/>
  <c r="Y38" i="15"/>
  <c r="P38" i="15"/>
  <c r="O38" i="15"/>
  <c r="N38" i="15"/>
  <c r="F38" i="15"/>
  <c r="E38" i="15"/>
  <c r="D38" i="15"/>
  <c r="AF37" i="15"/>
  <c r="AE37" i="15"/>
  <c r="AD37" i="15"/>
  <c r="AC37" i="15"/>
  <c r="AB37" i="15"/>
  <c r="AA37" i="15"/>
  <c r="Z37" i="15"/>
  <c r="Y37" i="15"/>
  <c r="P37" i="15"/>
  <c r="O37" i="15"/>
  <c r="N37" i="15"/>
  <c r="F37" i="15"/>
  <c r="E37" i="15"/>
  <c r="D37" i="15"/>
  <c r="AF36" i="15"/>
  <c r="AE36" i="15"/>
  <c r="AD36" i="15"/>
  <c r="AC36" i="15"/>
  <c r="AB36" i="15"/>
  <c r="AA36" i="15"/>
  <c r="Z36" i="15"/>
  <c r="Y36" i="15"/>
  <c r="P36" i="15"/>
  <c r="O36" i="15"/>
  <c r="N36" i="15"/>
  <c r="F36" i="15"/>
  <c r="E36" i="15"/>
  <c r="D36" i="15"/>
  <c r="AF35" i="15"/>
  <c r="AE35" i="15"/>
  <c r="AD35" i="15"/>
  <c r="AC35" i="15"/>
  <c r="AB35" i="15"/>
  <c r="AA35" i="15"/>
  <c r="Z35" i="15"/>
  <c r="Y35" i="15"/>
  <c r="P35" i="15"/>
  <c r="O35" i="15"/>
  <c r="N35" i="15"/>
  <c r="F35" i="15"/>
  <c r="E35" i="15"/>
  <c r="D35" i="15"/>
  <c r="AF34" i="15"/>
  <c r="AE34" i="15"/>
  <c r="AD34" i="15"/>
  <c r="AC34" i="15"/>
  <c r="AB34" i="15"/>
  <c r="AA34" i="15"/>
  <c r="Z34" i="15"/>
  <c r="Y34" i="15"/>
  <c r="P34" i="15"/>
  <c r="O34" i="15"/>
  <c r="N34" i="15"/>
  <c r="F34" i="15"/>
  <c r="E34" i="15"/>
  <c r="D34" i="15"/>
  <c r="AF33" i="15"/>
  <c r="AE33" i="15"/>
  <c r="AD33" i="15"/>
  <c r="AC33" i="15"/>
  <c r="AB33" i="15"/>
  <c r="AA33" i="15"/>
  <c r="Z33" i="15"/>
  <c r="Y33" i="15"/>
  <c r="P33" i="15"/>
  <c r="O33" i="15"/>
  <c r="N33" i="15"/>
  <c r="F33" i="15"/>
  <c r="E33" i="15"/>
  <c r="D33" i="15"/>
  <c r="AF32" i="15"/>
  <c r="AE32" i="15"/>
  <c r="AD32" i="15"/>
  <c r="AC32" i="15"/>
  <c r="AB32" i="15"/>
  <c r="AA32" i="15"/>
  <c r="Z32" i="15"/>
  <c r="Y32" i="15"/>
  <c r="P32" i="15"/>
  <c r="O32" i="15"/>
  <c r="N32" i="15"/>
  <c r="F32" i="15"/>
  <c r="E32" i="15"/>
  <c r="D32" i="15"/>
  <c r="AF31" i="15"/>
  <c r="AE31" i="15"/>
  <c r="AD31" i="15"/>
  <c r="AC31" i="15"/>
  <c r="AB31" i="15"/>
  <c r="AA31" i="15"/>
  <c r="Z31" i="15"/>
  <c r="Y31" i="15"/>
  <c r="P31" i="15"/>
  <c r="O31" i="15"/>
  <c r="N31" i="15"/>
  <c r="F31" i="15"/>
  <c r="E31" i="15"/>
  <c r="D31" i="15"/>
  <c r="AF30" i="15"/>
  <c r="AE30" i="15"/>
  <c r="AD30" i="15"/>
  <c r="AC30" i="15"/>
  <c r="AB30" i="15"/>
  <c r="AA30" i="15"/>
  <c r="Z30" i="15"/>
  <c r="Y30" i="15"/>
  <c r="P30" i="15"/>
  <c r="O30" i="15"/>
  <c r="N30" i="15"/>
  <c r="F30" i="15"/>
  <c r="E30" i="15"/>
  <c r="D30" i="15"/>
  <c r="AF29" i="15"/>
  <c r="AE29" i="15"/>
  <c r="AD29" i="15"/>
  <c r="AC29" i="15"/>
  <c r="AB29" i="15"/>
  <c r="AA29" i="15"/>
  <c r="Z29" i="15"/>
  <c r="Y29" i="15"/>
  <c r="P29" i="15"/>
  <c r="O29" i="15"/>
  <c r="N29" i="15"/>
  <c r="F29" i="15"/>
  <c r="E29" i="15"/>
  <c r="D29" i="15"/>
  <c r="B29" i="15"/>
  <c r="W29" i="15" s="1"/>
  <c r="L29" i="15"/>
  <c r="X29" i="15"/>
  <c r="C30" i="15"/>
  <c r="C31" i="15" s="1"/>
  <c r="B30" i="15"/>
  <c r="L30" i="15" s="1"/>
  <c r="M30" i="15"/>
  <c r="X30" i="15"/>
  <c r="F53" i="2"/>
  <c r="J53" i="2"/>
  <c r="AF60" i="10"/>
  <c r="AE60" i="10"/>
  <c r="AD60" i="10"/>
  <c r="AC60" i="10"/>
  <c r="AB60" i="10"/>
  <c r="AA60" i="10"/>
  <c r="Z60" i="10"/>
  <c r="Y60" i="10"/>
  <c r="P60" i="10"/>
  <c r="O60" i="10"/>
  <c r="N60" i="10"/>
  <c r="F60" i="10"/>
  <c r="E60" i="10"/>
  <c r="D60" i="10"/>
  <c r="AF59" i="10"/>
  <c r="AE59" i="10"/>
  <c r="AD59" i="10"/>
  <c r="AC59" i="10"/>
  <c r="AB59" i="10"/>
  <c r="AA59" i="10"/>
  <c r="Z59" i="10"/>
  <c r="Y59" i="10"/>
  <c r="C30" i="10"/>
  <c r="C31" i="10"/>
  <c r="C32" i="10" s="1"/>
  <c r="C33" i="10" s="1"/>
  <c r="C34" i="10" s="1"/>
  <c r="C35" i="10" s="1"/>
  <c r="P59" i="10"/>
  <c r="O59" i="10"/>
  <c r="N59" i="10"/>
  <c r="F59" i="10"/>
  <c r="E59" i="10"/>
  <c r="D59" i="10"/>
  <c r="AF58" i="10"/>
  <c r="AE58" i="10"/>
  <c r="AD58" i="10"/>
  <c r="AC58" i="10"/>
  <c r="AB58" i="10"/>
  <c r="AA58" i="10"/>
  <c r="Z58" i="10"/>
  <c r="Y58" i="10"/>
  <c r="P58" i="10"/>
  <c r="O58" i="10"/>
  <c r="N58" i="10"/>
  <c r="F58" i="10"/>
  <c r="E58" i="10"/>
  <c r="D58" i="10"/>
  <c r="AF57" i="10"/>
  <c r="AE57" i="10"/>
  <c r="AD57" i="10"/>
  <c r="AC57" i="10"/>
  <c r="AB57" i="10"/>
  <c r="AA57" i="10"/>
  <c r="Z57" i="10"/>
  <c r="Y57" i="10"/>
  <c r="P57" i="10"/>
  <c r="O57" i="10"/>
  <c r="N57" i="10"/>
  <c r="F57" i="10"/>
  <c r="E57" i="10"/>
  <c r="D57" i="10"/>
  <c r="AF56" i="10"/>
  <c r="AE56" i="10"/>
  <c r="AD56" i="10"/>
  <c r="AC56" i="10"/>
  <c r="AB56" i="10"/>
  <c r="AA56" i="10"/>
  <c r="Z56" i="10"/>
  <c r="Y56" i="10"/>
  <c r="P56" i="10"/>
  <c r="O56" i="10"/>
  <c r="N56" i="10"/>
  <c r="F56" i="10"/>
  <c r="E56" i="10"/>
  <c r="D56" i="10"/>
  <c r="AF55" i="10"/>
  <c r="AE55" i="10"/>
  <c r="AD55" i="10"/>
  <c r="AC55" i="10"/>
  <c r="AB55" i="10"/>
  <c r="AA55" i="10"/>
  <c r="Z55" i="10"/>
  <c r="Y55" i="10"/>
  <c r="P55" i="10"/>
  <c r="O55" i="10"/>
  <c r="N55" i="10"/>
  <c r="F55" i="10"/>
  <c r="E55" i="10"/>
  <c r="D55" i="10"/>
  <c r="AF54" i="10"/>
  <c r="AE54" i="10"/>
  <c r="AD54" i="10"/>
  <c r="AC54" i="10"/>
  <c r="AB54" i="10"/>
  <c r="AA54" i="10"/>
  <c r="Z54" i="10"/>
  <c r="Y54" i="10"/>
  <c r="P54" i="10"/>
  <c r="O54" i="10"/>
  <c r="N54" i="10"/>
  <c r="F54" i="10"/>
  <c r="E54" i="10"/>
  <c r="D54" i="10"/>
  <c r="AF53" i="10"/>
  <c r="AE53" i="10"/>
  <c r="AD53" i="10"/>
  <c r="AC53" i="10"/>
  <c r="AB53" i="10"/>
  <c r="AA53" i="10"/>
  <c r="Z53" i="10"/>
  <c r="Y53" i="10"/>
  <c r="P53" i="10"/>
  <c r="O53" i="10"/>
  <c r="N53" i="10"/>
  <c r="F53" i="10"/>
  <c r="E53" i="10"/>
  <c r="D53" i="10"/>
  <c r="AF52" i="10"/>
  <c r="AE52" i="10"/>
  <c r="AD52" i="10"/>
  <c r="AC52" i="10"/>
  <c r="AB52" i="10"/>
  <c r="AA52" i="10"/>
  <c r="Z52" i="10"/>
  <c r="Y52" i="10"/>
  <c r="P52" i="10"/>
  <c r="O52" i="10"/>
  <c r="N52" i="10"/>
  <c r="F52" i="10"/>
  <c r="E52" i="10"/>
  <c r="D52" i="10"/>
  <c r="AF51" i="10"/>
  <c r="AE51" i="10"/>
  <c r="AD51" i="10"/>
  <c r="AC51" i="10"/>
  <c r="AB51" i="10"/>
  <c r="AA51" i="10"/>
  <c r="Z51" i="10"/>
  <c r="Y51" i="10"/>
  <c r="P51" i="10"/>
  <c r="O51" i="10"/>
  <c r="N51" i="10"/>
  <c r="F51" i="10"/>
  <c r="E51" i="10"/>
  <c r="D51" i="10"/>
  <c r="AF50" i="10"/>
  <c r="AE50" i="10"/>
  <c r="AD50" i="10"/>
  <c r="AC50" i="10"/>
  <c r="AB50" i="10"/>
  <c r="AA50" i="10"/>
  <c r="Z50" i="10"/>
  <c r="Y50" i="10"/>
  <c r="P50" i="10"/>
  <c r="O50" i="10"/>
  <c r="N50" i="10"/>
  <c r="F50" i="10"/>
  <c r="E50" i="10"/>
  <c r="D50" i="10"/>
  <c r="AF49" i="10"/>
  <c r="AE49" i="10"/>
  <c r="AD49" i="10"/>
  <c r="AC49" i="10"/>
  <c r="AB49" i="10"/>
  <c r="AA49" i="10"/>
  <c r="Z49" i="10"/>
  <c r="Y49" i="10"/>
  <c r="P49" i="10"/>
  <c r="O49" i="10"/>
  <c r="N49" i="10"/>
  <c r="F49" i="10"/>
  <c r="E49" i="10"/>
  <c r="D49" i="10"/>
  <c r="AF48" i="10"/>
  <c r="AE48" i="10"/>
  <c r="AD48" i="10"/>
  <c r="AC48" i="10"/>
  <c r="AB48" i="10"/>
  <c r="AA48" i="10"/>
  <c r="Z48" i="10"/>
  <c r="Y48" i="10"/>
  <c r="P48" i="10"/>
  <c r="O48" i="10"/>
  <c r="N48" i="10"/>
  <c r="F48" i="10"/>
  <c r="E48" i="10"/>
  <c r="D48" i="10"/>
  <c r="AF47" i="10"/>
  <c r="AE47" i="10"/>
  <c r="AD47" i="10"/>
  <c r="AC47" i="10"/>
  <c r="AB47" i="10"/>
  <c r="AA47" i="10"/>
  <c r="Z47" i="10"/>
  <c r="Y47" i="10"/>
  <c r="P47" i="10"/>
  <c r="O47" i="10"/>
  <c r="N47" i="10"/>
  <c r="F47" i="10"/>
  <c r="E47" i="10"/>
  <c r="D47" i="10"/>
  <c r="AF46" i="10"/>
  <c r="AE46" i="10"/>
  <c r="AD46" i="10"/>
  <c r="AC46" i="10"/>
  <c r="AB46" i="10"/>
  <c r="AA46" i="10"/>
  <c r="Z46" i="10"/>
  <c r="Y46" i="10"/>
  <c r="P46" i="10"/>
  <c r="O46" i="10"/>
  <c r="N46" i="10"/>
  <c r="F46" i="10"/>
  <c r="E46" i="10"/>
  <c r="D46" i="10"/>
  <c r="AF45" i="10"/>
  <c r="AE45" i="10"/>
  <c r="AD45" i="10"/>
  <c r="AC45" i="10"/>
  <c r="AB45" i="10"/>
  <c r="AA45" i="10"/>
  <c r="Z45" i="10"/>
  <c r="Y45" i="10"/>
  <c r="P45" i="10"/>
  <c r="O45" i="10"/>
  <c r="N45" i="10"/>
  <c r="F45" i="10"/>
  <c r="E45" i="10"/>
  <c r="D45" i="10"/>
  <c r="AF44" i="10"/>
  <c r="AE44" i="10"/>
  <c r="AD44" i="10"/>
  <c r="AC44" i="10"/>
  <c r="AB44" i="10"/>
  <c r="AA44" i="10"/>
  <c r="Z44" i="10"/>
  <c r="Y44" i="10"/>
  <c r="P44" i="10"/>
  <c r="O44" i="10"/>
  <c r="N44" i="10"/>
  <c r="F44" i="10"/>
  <c r="E44" i="10"/>
  <c r="D44" i="10"/>
  <c r="AF43" i="10"/>
  <c r="AE43" i="10"/>
  <c r="AD43" i="10"/>
  <c r="AC43" i="10"/>
  <c r="AB43" i="10"/>
  <c r="AA43" i="10"/>
  <c r="Z43" i="10"/>
  <c r="Y43" i="10"/>
  <c r="P43" i="10"/>
  <c r="O43" i="10"/>
  <c r="N43" i="10"/>
  <c r="F43" i="10"/>
  <c r="E43" i="10"/>
  <c r="D43" i="10"/>
  <c r="AF42" i="10"/>
  <c r="AE42" i="10"/>
  <c r="AD42" i="10"/>
  <c r="AC42" i="10"/>
  <c r="AB42" i="10"/>
  <c r="AA42" i="10"/>
  <c r="Z42" i="10"/>
  <c r="Y42" i="10"/>
  <c r="P42" i="10"/>
  <c r="O42" i="10"/>
  <c r="N42" i="10"/>
  <c r="F42" i="10"/>
  <c r="E42" i="10"/>
  <c r="D42" i="10"/>
  <c r="AF41" i="10"/>
  <c r="AE41" i="10"/>
  <c r="AD41" i="10"/>
  <c r="AC41" i="10"/>
  <c r="AB41" i="10"/>
  <c r="AA41" i="10"/>
  <c r="Z41" i="10"/>
  <c r="Y41" i="10"/>
  <c r="P41" i="10"/>
  <c r="O41" i="10"/>
  <c r="N41" i="10"/>
  <c r="F41" i="10"/>
  <c r="E41" i="10"/>
  <c r="D41" i="10"/>
  <c r="AF40" i="10"/>
  <c r="AE40" i="10"/>
  <c r="AD40" i="10"/>
  <c r="AC40" i="10"/>
  <c r="AB40" i="10"/>
  <c r="AA40" i="10"/>
  <c r="Z40" i="10"/>
  <c r="Y40" i="10"/>
  <c r="P40" i="10"/>
  <c r="O40" i="10"/>
  <c r="N40" i="10"/>
  <c r="F40" i="10"/>
  <c r="E40" i="10"/>
  <c r="D40" i="10"/>
  <c r="AF39" i="10"/>
  <c r="AE39" i="10"/>
  <c r="AD39" i="10"/>
  <c r="AC39" i="10"/>
  <c r="AB39" i="10"/>
  <c r="AA39" i="10"/>
  <c r="Z39" i="10"/>
  <c r="Y39" i="10"/>
  <c r="P39" i="10"/>
  <c r="O39" i="10"/>
  <c r="N39" i="10"/>
  <c r="F39" i="10"/>
  <c r="E39" i="10"/>
  <c r="D39" i="10"/>
  <c r="AF38" i="10"/>
  <c r="AE38" i="10"/>
  <c r="AD38" i="10"/>
  <c r="AC38" i="10"/>
  <c r="AB38" i="10"/>
  <c r="AA38" i="10"/>
  <c r="Z38" i="10"/>
  <c r="Y38" i="10"/>
  <c r="P38" i="10"/>
  <c r="O38" i="10"/>
  <c r="N38" i="10"/>
  <c r="F38" i="10"/>
  <c r="E38" i="10"/>
  <c r="D38" i="10"/>
  <c r="AF37" i="10"/>
  <c r="AE37" i="10"/>
  <c r="AD37" i="10"/>
  <c r="AC37" i="10"/>
  <c r="AB37" i="10"/>
  <c r="AA37" i="10"/>
  <c r="Z37" i="10"/>
  <c r="Y37" i="10"/>
  <c r="P37" i="10"/>
  <c r="O37" i="10"/>
  <c r="N37" i="10"/>
  <c r="F37" i="10"/>
  <c r="E37" i="10"/>
  <c r="D37" i="10"/>
  <c r="AF36" i="10"/>
  <c r="AE36" i="10"/>
  <c r="AD36" i="10"/>
  <c r="AC36" i="10"/>
  <c r="AB36" i="10"/>
  <c r="AA36" i="10"/>
  <c r="Z36" i="10"/>
  <c r="Y36" i="10"/>
  <c r="P36" i="10"/>
  <c r="O36" i="10"/>
  <c r="N36" i="10"/>
  <c r="F36" i="10"/>
  <c r="E36" i="10"/>
  <c r="D36" i="10"/>
  <c r="AF35" i="10"/>
  <c r="AE35" i="10"/>
  <c r="AD35" i="10"/>
  <c r="AC35" i="10"/>
  <c r="AB35" i="10"/>
  <c r="AA35" i="10"/>
  <c r="Z35" i="10"/>
  <c r="Y35" i="10"/>
  <c r="P35" i="10"/>
  <c r="O35" i="10"/>
  <c r="N35" i="10"/>
  <c r="F35" i="10"/>
  <c r="E35" i="10"/>
  <c r="D35" i="10"/>
  <c r="AF34" i="10"/>
  <c r="AE34" i="10"/>
  <c r="AD34" i="10"/>
  <c r="AC34" i="10"/>
  <c r="AB34" i="10"/>
  <c r="AA34" i="10"/>
  <c r="Z34" i="10"/>
  <c r="Y34" i="10"/>
  <c r="X34" i="10"/>
  <c r="B34" i="10"/>
  <c r="L34" i="10" s="1"/>
  <c r="P34" i="10"/>
  <c r="O34" i="10"/>
  <c r="N34" i="10"/>
  <c r="M34" i="10"/>
  <c r="F34" i="10"/>
  <c r="E34" i="10"/>
  <c r="D34" i="10"/>
  <c r="AF33" i="10"/>
  <c r="AE33" i="10"/>
  <c r="AD33" i="10"/>
  <c r="AC33" i="10"/>
  <c r="AB33" i="10"/>
  <c r="AA33" i="10"/>
  <c r="Z33" i="10"/>
  <c r="Y33" i="10"/>
  <c r="X33" i="10"/>
  <c r="B33" i="10"/>
  <c r="L33" i="10" s="1"/>
  <c r="W33" i="10"/>
  <c r="P33" i="10"/>
  <c r="O33" i="10"/>
  <c r="N33" i="10"/>
  <c r="M33" i="10"/>
  <c r="F33" i="10"/>
  <c r="E33" i="10"/>
  <c r="D33" i="10"/>
  <c r="AF32" i="10"/>
  <c r="AE32" i="10"/>
  <c r="AD32" i="10"/>
  <c r="AC32" i="10"/>
  <c r="AB32" i="10"/>
  <c r="AA32" i="10"/>
  <c r="Z32" i="10"/>
  <c r="Y32" i="10"/>
  <c r="X32" i="10"/>
  <c r="B32" i="10"/>
  <c r="W32" i="10"/>
  <c r="P32" i="10"/>
  <c r="O32" i="10"/>
  <c r="N32" i="10"/>
  <c r="M32" i="10"/>
  <c r="L32" i="10"/>
  <c r="F32" i="10"/>
  <c r="E32" i="10"/>
  <c r="D32" i="10"/>
  <c r="AF31" i="10"/>
  <c r="AE31" i="10"/>
  <c r="AD31" i="10"/>
  <c r="AC31" i="10"/>
  <c r="AB31" i="10"/>
  <c r="AA31" i="10"/>
  <c r="Z31" i="10"/>
  <c r="Y31" i="10"/>
  <c r="X31" i="10"/>
  <c r="B31" i="10"/>
  <c r="W31" i="10"/>
  <c r="P31" i="10"/>
  <c r="O31" i="10"/>
  <c r="N31" i="10"/>
  <c r="M31" i="10"/>
  <c r="L31" i="10"/>
  <c r="F31" i="10"/>
  <c r="E31" i="10"/>
  <c r="D31" i="10"/>
  <c r="AF30" i="10"/>
  <c r="AE30" i="10"/>
  <c r="AD30" i="10"/>
  <c r="AC30" i="10"/>
  <c r="AB30" i="10"/>
  <c r="AA30" i="10"/>
  <c r="Z30" i="10"/>
  <c r="Y30" i="10"/>
  <c r="X30" i="10"/>
  <c r="B30" i="10"/>
  <c r="L30" i="10" s="1"/>
  <c r="P30" i="10"/>
  <c r="O30" i="10"/>
  <c r="N30" i="10"/>
  <c r="M30" i="10"/>
  <c r="F30" i="10"/>
  <c r="E30" i="10"/>
  <c r="D30" i="10"/>
  <c r="AF29" i="10"/>
  <c r="AE29" i="10"/>
  <c r="AD29" i="10"/>
  <c r="AC29" i="10"/>
  <c r="AB29" i="10"/>
  <c r="AA29" i="10"/>
  <c r="Z29" i="10"/>
  <c r="Y29" i="10"/>
  <c r="P29" i="10"/>
  <c r="O29" i="10"/>
  <c r="N29" i="10"/>
  <c r="F29" i="10"/>
  <c r="E29" i="10"/>
  <c r="D29" i="10"/>
  <c r="X29" i="10"/>
  <c r="B29" i="10"/>
  <c r="W29" i="10" s="1"/>
  <c r="M29" i="10"/>
  <c r="L29" i="10"/>
  <c r="D55" i="9"/>
  <c r="E55" i="9"/>
  <c r="F55" i="9"/>
  <c r="D56" i="9"/>
  <c r="E56" i="9"/>
  <c r="F56" i="9"/>
  <c r="D57" i="9"/>
  <c r="E57" i="9"/>
  <c r="F57" i="9"/>
  <c r="D58" i="9"/>
  <c r="E58" i="9"/>
  <c r="F58" i="9"/>
  <c r="AF29" i="9"/>
  <c r="AE29" i="9"/>
  <c r="AD29" i="9"/>
  <c r="AC29" i="9"/>
  <c r="AB29" i="9"/>
  <c r="AA29" i="9"/>
  <c r="Z29" i="9"/>
  <c r="Y29" i="9"/>
  <c r="X29" i="9"/>
  <c r="P29" i="9"/>
  <c r="O29" i="9"/>
  <c r="N29" i="9"/>
  <c r="M29" i="9"/>
  <c r="F29" i="9"/>
  <c r="E29" i="9"/>
  <c r="D29" i="9"/>
  <c r="C30" i="9"/>
  <c r="AF33" i="9"/>
  <c r="AE33" i="9"/>
  <c r="AD33" i="9"/>
  <c r="AC33" i="9"/>
  <c r="AB33" i="9"/>
  <c r="AA33" i="9"/>
  <c r="Z33" i="9"/>
  <c r="Y33" i="9"/>
  <c r="P33" i="9"/>
  <c r="O33" i="9"/>
  <c r="N33" i="9"/>
  <c r="F33" i="9"/>
  <c r="E33" i="9"/>
  <c r="D33" i="9"/>
  <c r="AF32" i="9"/>
  <c r="AE32" i="9"/>
  <c r="AD32" i="9"/>
  <c r="AC32" i="9"/>
  <c r="AB32" i="9"/>
  <c r="AA32" i="9"/>
  <c r="Z32" i="9"/>
  <c r="Y32" i="9"/>
  <c r="P32" i="9"/>
  <c r="O32" i="9"/>
  <c r="N32" i="9"/>
  <c r="F32" i="9"/>
  <c r="E32" i="9"/>
  <c r="D32" i="9"/>
  <c r="AF31" i="9"/>
  <c r="AE31" i="9"/>
  <c r="AD31" i="9"/>
  <c r="AC31" i="9"/>
  <c r="AB31" i="9"/>
  <c r="AA31" i="9"/>
  <c r="Z31" i="9"/>
  <c r="Y31" i="9"/>
  <c r="P31" i="9"/>
  <c r="O31" i="9"/>
  <c r="N31" i="9"/>
  <c r="F31" i="9"/>
  <c r="E31" i="9"/>
  <c r="D31" i="9"/>
  <c r="AF30" i="9"/>
  <c r="AE30" i="9"/>
  <c r="AD30" i="9"/>
  <c r="AC30" i="9"/>
  <c r="AB30" i="9"/>
  <c r="AA30" i="9"/>
  <c r="Z30" i="9"/>
  <c r="Y30" i="9"/>
  <c r="P30" i="9"/>
  <c r="O30" i="9"/>
  <c r="N30" i="9"/>
  <c r="F30" i="9"/>
  <c r="E30" i="9"/>
  <c r="D30" i="9"/>
  <c r="B29" i="9"/>
  <c r="L29" i="9" s="1"/>
  <c r="AF34" i="9"/>
  <c r="AE34" i="9"/>
  <c r="AD34" i="9"/>
  <c r="AC34" i="9"/>
  <c r="AB34" i="9"/>
  <c r="AA34" i="9"/>
  <c r="Z34" i="9"/>
  <c r="Y34" i="9"/>
  <c r="P34" i="9"/>
  <c r="O34" i="9"/>
  <c r="N34" i="9"/>
  <c r="F34" i="9"/>
  <c r="E34" i="9"/>
  <c r="D34" i="9"/>
  <c r="AF52" i="9"/>
  <c r="AE52" i="9"/>
  <c r="AD52" i="9"/>
  <c r="AC52" i="9"/>
  <c r="AB52" i="9"/>
  <c r="AA52" i="9"/>
  <c r="Z52" i="9"/>
  <c r="Y52" i="9"/>
  <c r="P52" i="9"/>
  <c r="O52" i="9"/>
  <c r="N52" i="9"/>
  <c r="F52" i="9"/>
  <c r="E52" i="9"/>
  <c r="D52" i="9"/>
  <c r="AF51" i="9"/>
  <c r="AE51" i="9"/>
  <c r="AD51" i="9"/>
  <c r="AC51" i="9"/>
  <c r="AB51" i="9"/>
  <c r="AA51" i="9"/>
  <c r="Z51" i="9"/>
  <c r="Y51" i="9"/>
  <c r="P51" i="9"/>
  <c r="O51" i="9"/>
  <c r="N51" i="9"/>
  <c r="F51" i="9"/>
  <c r="E51" i="9"/>
  <c r="D51" i="9"/>
  <c r="AF50" i="9"/>
  <c r="AE50" i="9"/>
  <c r="AD50" i="9"/>
  <c r="AC50" i="9"/>
  <c r="AB50" i="9"/>
  <c r="AA50" i="9"/>
  <c r="Z50" i="9"/>
  <c r="Y50" i="9"/>
  <c r="P50" i="9"/>
  <c r="O50" i="9"/>
  <c r="N50" i="9"/>
  <c r="F50" i="9"/>
  <c r="E50" i="9"/>
  <c r="D50" i="9"/>
  <c r="AF49" i="9"/>
  <c r="AE49" i="9"/>
  <c r="AD49" i="9"/>
  <c r="AC49" i="9"/>
  <c r="AB49" i="9"/>
  <c r="AA49" i="9"/>
  <c r="Z49" i="9"/>
  <c r="Y49" i="9"/>
  <c r="P49" i="9"/>
  <c r="O49" i="9"/>
  <c r="N49" i="9"/>
  <c r="F49" i="9"/>
  <c r="E49" i="9"/>
  <c r="D49" i="9"/>
  <c r="AF48" i="9"/>
  <c r="AE48" i="9"/>
  <c r="AD48" i="9"/>
  <c r="AC48" i="9"/>
  <c r="AB48" i="9"/>
  <c r="AA48" i="9"/>
  <c r="Z48" i="9"/>
  <c r="Y48" i="9"/>
  <c r="P48" i="9"/>
  <c r="O48" i="9"/>
  <c r="N48" i="9"/>
  <c r="F48" i="9"/>
  <c r="E48" i="9"/>
  <c r="D48" i="9"/>
  <c r="AF47" i="9"/>
  <c r="AE47" i="9"/>
  <c r="AD47" i="9"/>
  <c r="AC47" i="9"/>
  <c r="AB47" i="9"/>
  <c r="AA47" i="9"/>
  <c r="Z47" i="9"/>
  <c r="Y47" i="9"/>
  <c r="P47" i="9"/>
  <c r="O47" i="9"/>
  <c r="N47" i="9"/>
  <c r="F47" i="9"/>
  <c r="E47" i="9"/>
  <c r="D47" i="9"/>
  <c r="AF46" i="9"/>
  <c r="AE46" i="9"/>
  <c r="AD46" i="9"/>
  <c r="AC46" i="9"/>
  <c r="AB46" i="9"/>
  <c r="AA46" i="9"/>
  <c r="Z46" i="9"/>
  <c r="Y46" i="9"/>
  <c r="P46" i="9"/>
  <c r="O46" i="9"/>
  <c r="N46" i="9"/>
  <c r="F46" i="9"/>
  <c r="E46" i="9"/>
  <c r="D46" i="9"/>
  <c r="AF45" i="9"/>
  <c r="AE45" i="9"/>
  <c r="AD45" i="9"/>
  <c r="AC45" i="9"/>
  <c r="AB45" i="9"/>
  <c r="AA45" i="9"/>
  <c r="Z45" i="9"/>
  <c r="Y45" i="9"/>
  <c r="P45" i="9"/>
  <c r="O45" i="9"/>
  <c r="N45" i="9"/>
  <c r="F45" i="9"/>
  <c r="E45" i="9"/>
  <c r="D45" i="9"/>
  <c r="AF44" i="9"/>
  <c r="AE44" i="9"/>
  <c r="AD44" i="9"/>
  <c r="AC44" i="9"/>
  <c r="AB44" i="9"/>
  <c r="AA44" i="9"/>
  <c r="Z44" i="9"/>
  <c r="Y44" i="9"/>
  <c r="P44" i="9"/>
  <c r="O44" i="9"/>
  <c r="N44" i="9"/>
  <c r="F44" i="9"/>
  <c r="E44" i="9"/>
  <c r="D44" i="9"/>
  <c r="AF43" i="9"/>
  <c r="AE43" i="9"/>
  <c r="AD43" i="9"/>
  <c r="AC43" i="9"/>
  <c r="AB43" i="9"/>
  <c r="AA43" i="9"/>
  <c r="Z43" i="9"/>
  <c r="Y43" i="9"/>
  <c r="P43" i="9"/>
  <c r="O43" i="9"/>
  <c r="N43" i="9"/>
  <c r="F43" i="9"/>
  <c r="E43" i="9"/>
  <c r="D43" i="9"/>
  <c r="AF42" i="9"/>
  <c r="AE42" i="9"/>
  <c r="AD42" i="9"/>
  <c r="AC42" i="9"/>
  <c r="AB42" i="9"/>
  <c r="AA42" i="9"/>
  <c r="Z42" i="9"/>
  <c r="Y42" i="9"/>
  <c r="P42" i="9"/>
  <c r="O42" i="9"/>
  <c r="N42" i="9"/>
  <c r="F42" i="9"/>
  <c r="E42" i="9"/>
  <c r="D42" i="9"/>
  <c r="AF41" i="9"/>
  <c r="AE41" i="9"/>
  <c r="AD41" i="9"/>
  <c r="AC41" i="9"/>
  <c r="AB41" i="9"/>
  <c r="AA41" i="9"/>
  <c r="Z41" i="9"/>
  <c r="Y41" i="9"/>
  <c r="P41" i="9"/>
  <c r="O41" i="9"/>
  <c r="N41" i="9"/>
  <c r="F41" i="9"/>
  <c r="E41" i="9"/>
  <c r="D41" i="9"/>
  <c r="AF40" i="9"/>
  <c r="AE40" i="9"/>
  <c r="AD40" i="9"/>
  <c r="AC40" i="9"/>
  <c r="AB40" i="9"/>
  <c r="AA40" i="9"/>
  <c r="Z40" i="9"/>
  <c r="Y40" i="9"/>
  <c r="P40" i="9"/>
  <c r="O40" i="9"/>
  <c r="N40" i="9"/>
  <c r="F40" i="9"/>
  <c r="E40" i="9"/>
  <c r="D40" i="9"/>
  <c r="AF39" i="9"/>
  <c r="AE39" i="9"/>
  <c r="AD39" i="9"/>
  <c r="AC39" i="9"/>
  <c r="AB39" i="9"/>
  <c r="AA39" i="9"/>
  <c r="Z39" i="9"/>
  <c r="Y39" i="9"/>
  <c r="P39" i="9"/>
  <c r="O39" i="9"/>
  <c r="N39" i="9"/>
  <c r="F39" i="9"/>
  <c r="E39" i="9"/>
  <c r="D39" i="9"/>
  <c r="AF38" i="9"/>
  <c r="AE38" i="9"/>
  <c r="AD38" i="9"/>
  <c r="AC38" i="9"/>
  <c r="AB38" i="9"/>
  <c r="AA38" i="9"/>
  <c r="Z38" i="9"/>
  <c r="Y38" i="9"/>
  <c r="P38" i="9"/>
  <c r="O38" i="9"/>
  <c r="N38" i="9"/>
  <c r="F38" i="9"/>
  <c r="E38" i="9"/>
  <c r="D38" i="9"/>
  <c r="AF37" i="9"/>
  <c r="AE37" i="9"/>
  <c r="AD37" i="9"/>
  <c r="AC37" i="9"/>
  <c r="AB37" i="9"/>
  <c r="AA37" i="9"/>
  <c r="Z37" i="9"/>
  <c r="Y37" i="9"/>
  <c r="P37" i="9"/>
  <c r="O37" i="9"/>
  <c r="N37" i="9"/>
  <c r="F37" i="9"/>
  <c r="E37" i="9"/>
  <c r="D37" i="9"/>
  <c r="AF36" i="9"/>
  <c r="AE36" i="9"/>
  <c r="AD36" i="9"/>
  <c r="AC36" i="9"/>
  <c r="AB36" i="9"/>
  <c r="AA36" i="9"/>
  <c r="Z36" i="9"/>
  <c r="Y36" i="9"/>
  <c r="P36" i="9"/>
  <c r="O36" i="9"/>
  <c r="N36" i="9"/>
  <c r="F36" i="9"/>
  <c r="E36" i="9"/>
  <c r="D36" i="9"/>
  <c r="AF35" i="9"/>
  <c r="AE35" i="9"/>
  <c r="AD35" i="9"/>
  <c r="AC35" i="9"/>
  <c r="AB35" i="9"/>
  <c r="AA35" i="9"/>
  <c r="Z35" i="9"/>
  <c r="Y35" i="9"/>
  <c r="P35" i="9"/>
  <c r="O35" i="9"/>
  <c r="N35" i="9"/>
  <c r="F35" i="9"/>
  <c r="E35" i="9"/>
  <c r="D35" i="9"/>
  <c r="F53" i="9"/>
  <c r="M30" i="9"/>
  <c r="X30" i="9"/>
  <c r="B30" i="9"/>
  <c r="W30" i="9" s="1"/>
  <c r="W29" i="9"/>
  <c r="C31" i="9"/>
  <c r="M31" i="9" s="1"/>
  <c r="L30" i="9"/>
  <c r="C32" i="9"/>
  <c r="B31" i="9"/>
  <c r="X31" i="9"/>
  <c r="AF53" i="9"/>
  <c r="AF54" i="9"/>
  <c r="AF60" i="9"/>
  <c r="D60" i="9"/>
  <c r="E60" i="9"/>
  <c r="F60" i="9"/>
  <c r="D53" i="9"/>
  <c r="E53" i="9"/>
  <c r="D54" i="9"/>
  <c r="E54" i="9"/>
  <c r="F54" i="9"/>
  <c r="AF60" i="16"/>
  <c r="AF56" i="16"/>
  <c r="AF55" i="16"/>
  <c r="AF54" i="16"/>
  <c r="AF53" i="16"/>
  <c r="AF52" i="16"/>
  <c r="AF51" i="16"/>
  <c r="AF50" i="16"/>
  <c r="AF49" i="16"/>
  <c r="AF48" i="16"/>
  <c r="AF47" i="16"/>
  <c r="AF46" i="16"/>
  <c r="AF45" i="16"/>
  <c r="AF44" i="16"/>
  <c r="AF43" i="16"/>
  <c r="AF42" i="16"/>
  <c r="AF41" i="16"/>
  <c r="AF40" i="16"/>
  <c r="AF39" i="16"/>
  <c r="AF38" i="16"/>
  <c r="AF37" i="16"/>
  <c r="AF36" i="16"/>
  <c r="AF35" i="16"/>
  <c r="AF34" i="16"/>
  <c r="AF33" i="16"/>
  <c r="AF32" i="16"/>
  <c r="AF31" i="16"/>
  <c r="AF30" i="16"/>
  <c r="AF29" i="16"/>
  <c r="AE60" i="16"/>
  <c r="AD60" i="16"/>
  <c r="AC60" i="16"/>
  <c r="AB60" i="16"/>
  <c r="AA60" i="16"/>
  <c r="Z60" i="16"/>
  <c r="Y60" i="16"/>
  <c r="AE56" i="16"/>
  <c r="AD56" i="16"/>
  <c r="AC56" i="16"/>
  <c r="AB56" i="16"/>
  <c r="AA56" i="16"/>
  <c r="Z56" i="16"/>
  <c r="Y56" i="16"/>
  <c r="AE55" i="16"/>
  <c r="AD55" i="16"/>
  <c r="AC55" i="16"/>
  <c r="AB55" i="16"/>
  <c r="AA55" i="16"/>
  <c r="Z55" i="16"/>
  <c r="Y55" i="16"/>
  <c r="AE54" i="16"/>
  <c r="AD54" i="16"/>
  <c r="AC54" i="16"/>
  <c r="AB54" i="16"/>
  <c r="AA54" i="16"/>
  <c r="Z54" i="16"/>
  <c r="Y54" i="16"/>
  <c r="AE53" i="16"/>
  <c r="AD53" i="16"/>
  <c r="AC53" i="16"/>
  <c r="AB53" i="16"/>
  <c r="AA53" i="16"/>
  <c r="Z53" i="16"/>
  <c r="Y53" i="16"/>
  <c r="AE52" i="16"/>
  <c r="AD52" i="16"/>
  <c r="AC52" i="16"/>
  <c r="AB52" i="16"/>
  <c r="AA52" i="16"/>
  <c r="Z52" i="16"/>
  <c r="Y52" i="16"/>
  <c r="AE51" i="16"/>
  <c r="AD51" i="16"/>
  <c r="AC51" i="16"/>
  <c r="AB51" i="16"/>
  <c r="AA51" i="16"/>
  <c r="Z51" i="16"/>
  <c r="Y51" i="16"/>
  <c r="AE50" i="16"/>
  <c r="AD50" i="16"/>
  <c r="AC50" i="16"/>
  <c r="AB50" i="16"/>
  <c r="AA50" i="16"/>
  <c r="Z50" i="16"/>
  <c r="Y50" i="16"/>
  <c r="AE49" i="16"/>
  <c r="AD49" i="16"/>
  <c r="AC49" i="16"/>
  <c r="AB49" i="16"/>
  <c r="AA49" i="16"/>
  <c r="Z49" i="16"/>
  <c r="Y49" i="16"/>
  <c r="AE48" i="16"/>
  <c r="AD48" i="16"/>
  <c r="AC48" i="16"/>
  <c r="AB48" i="16"/>
  <c r="AA48" i="16"/>
  <c r="Z48" i="16"/>
  <c r="Y48" i="16"/>
  <c r="AE47" i="16"/>
  <c r="AD47" i="16"/>
  <c r="AC47" i="16"/>
  <c r="AB47" i="16"/>
  <c r="AA47" i="16"/>
  <c r="Z47" i="16"/>
  <c r="Y47" i="16"/>
  <c r="AE46" i="16"/>
  <c r="AD46" i="16"/>
  <c r="AC46" i="16"/>
  <c r="AB46" i="16"/>
  <c r="AA46" i="16"/>
  <c r="Z46" i="16"/>
  <c r="Y46" i="16"/>
  <c r="AE45" i="16"/>
  <c r="AD45" i="16"/>
  <c r="AC45" i="16"/>
  <c r="AB45" i="16"/>
  <c r="AA45" i="16"/>
  <c r="Z45" i="16"/>
  <c r="Y45" i="16"/>
  <c r="AE44" i="16"/>
  <c r="AD44" i="16"/>
  <c r="AC44" i="16"/>
  <c r="AB44" i="16"/>
  <c r="AA44" i="16"/>
  <c r="Z44" i="16"/>
  <c r="Y44" i="16"/>
  <c r="AE43" i="16"/>
  <c r="AD43" i="16"/>
  <c r="AC43" i="16"/>
  <c r="AB43" i="16"/>
  <c r="AA43" i="16"/>
  <c r="Z43" i="16"/>
  <c r="Y43" i="16"/>
  <c r="AE42" i="16"/>
  <c r="AD42" i="16"/>
  <c r="AC42" i="16"/>
  <c r="AB42" i="16"/>
  <c r="AA42" i="16"/>
  <c r="Z42" i="16"/>
  <c r="Y42" i="16"/>
  <c r="AE41" i="16"/>
  <c r="AD41" i="16"/>
  <c r="AC41" i="16"/>
  <c r="AB41" i="16"/>
  <c r="AA41" i="16"/>
  <c r="Z41" i="16"/>
  <c r="Y41" i="16"/>
  <c r="AE40" i="16"/>
  <c r="AD40" i="16"/>
  <c r="AC40" i="16"/>
  <c r="AB40" i="16"/>
  <c r="AA40" i="16"/>
  <c r="Z40" i="16"/>
  <c r="Y40" i="16"/>
  <c r="AE39" i="16"/>
  <c r="AD39" i="16"/>
  <c r="AC39" i="16"/>
  <c r="AB39" i="16"/>
  <c r="AA39" i="16"/>
  <c r="Z39" i="16"/>
  <c r="Y39" i="16"/>
  <c r="AE38" i="16"/>
  <c r="AD38" i="16"/>
  <c r="AC38" i="16"/>
  <c r="AB38" i="16"/>
  <c r="AA38" i="16"/>
  <c r="Z38" i="16"/>
  <c r="Y38" i="16"/>
  <c r="AE37" i="16"/>
  <c r="AD37" i="16"/>
  <c r="AC37" i="16"/>
  <c r="AB37" i="16"/>
  <c r="AA37" i="16"/>
  <c r="Z37" i="16"/>
  <c r="Y37" i="16"/>
  <c r="AE36" i="16"/>
  <c r="AD36" i="16"/>
  <c r="AC36" i="16"/>
  <c r="AB36" i="16"/>
  <c r="AA36" i="16"/>
  <c r="Z36" i="16"/>
  <c r="Y36" i="16"/>
  <c r="AE35" i="16"/>
  <c r="AD35" i="16"/>
  <c r="AC35" i="16"/>
  <c r="AB35" i="16"/>
  <c r="AA35" i="16"/>
  <c r="Z35" i="16"/>
  <c r="Y35" i="16"/>
  <c r="AE34" i="16"/>
  <c r="AD34" i="16"/>
  <c r="AC34" i="16"/>
  <c r="AB34" i="16"/>
  <c r="AA34" i="16"/>
  <c r="Z34" i="16"/>
  <c r="Y34" i="16"/>
  <c r="AE33" i="16"/>
  <c r="AD33" i="16"/>
  <c r="AC33" i="16"/>
  <c r="AB33" i="16"/>
  <c r="AA33" i="16"/>
  <c r="Z33" i="16"/>
  <c r="Y33" i="16"/>
  <c r="AE32" i="16"/>
  <c r="AD32" i="16"/>
  <c r="AC32" i="16"/>
  <c r="AB32" i="16"/>
  <c r="AA32" i="16"/>
  <c r="Z32" i="16"/>
  <c r="Y32" i="16"/>
  <c r="AE31" i="16"/>
  <c r="AD31" i="16"/>
  <c r="AC31" i="16"/>
  <c r="AB31" i="16"/>
  <c r="AA31" i="16"/>
  <c r="Z31" i="16"/>
  <c r="Y31" i="16"/>
  <c r="AE30" i="16"/>
  <c r="AD30" i="16"/>
  <c r="AC30" i="16"/>
  <c r="AB30" i="16"/>
  <c r="AA30" i="16"/>
  <c r="Z30" i="16"/>
  <c r="Y30" i="16"/>
  <c r="AE29" i="16"/>
  <c r="AD29" i="16"/>
  <c r="AC29" i="16"/>
  <c r="AB29" i="16"/>
  <c r="AA29" i="16"/>
  <c r="Z29" i="16"/>
  <c r="Y29" i="16"/>
  <c r="P60" i="16"/>
  <c r="O60" i="16"/>
  <c r="N60" i="16"/>
  <c r="P56" i="16"/>
  <c r="O56" i="16"/>
  <c r="N56" i="16"/>
  <c r="P55" i="16"/>
  <c r="O55" i="16"/>
  <c r="N55" i="16"/>
  <c r="P54" i="16"/>
  <c r="O54" i="16"/>
  <c r="N54" i="16"/>
  <c r="P53" i="16"/>
  <c r="O53" i="16"/>
  <c r="N53" i="16"/>
  <c r="P52" i="16"/>
  <c r="O52" i="16"/>
  <c r="N52" i="16"/>
  <c r="P51" i="16"/>
  <c r="O51" i="16"/>
  <c r="N51" i="16"/>
  <c r="P50" i="16"/>
  <c r="O50" i="16"/>
  <c r="N50" i="16"/>
  <c r="P49" i="16"/>
  <c r="O49" i="16"/>
  <c r="N49" i="16"/>
  <c r="P48" i="16"/>
  <c r="O48" i="16"/>
  <c r="N48" i="16"/>
  <c r="P47" i="16"/>
  <c r="O47" i="16"/>
  <c r="N47" i="16"/>
  <c r="P46" i="16"/>
  <c r="O46" i="16"/>
  <c r="N46" i="16"/>
  <c r="P45" i="16"/>
  <c r="O45" i="16"/>
  <c r="N45" i="16"/>
  <c r="P44" i="16"/>
  <c r="O44" i="16"/>
  <c r="N44" i="16"/>
  <c r="P43" i="16"/>
  <c r="O43" i="16"/>
  <c r="N43" i="16"/>
  <c r="P42" i="16"/>
  <c r="O42" i="16"/>
  <c r="N42" i="16"/>
  <c r="P41" i="16"/>
  <c r="O41" i="16"/>
  <c r="N41" i="16"/>
  <c r="P40" i="16"/>
  <c r="O40" i="16"/>
  <c r="N40" i="16"/>
  <c r="P39" i="16"/>
  <c r="O39" i="16"/>
  <c r="N39" i="16"/>
  <c r="P38" i="16"/>
  <c r="O38" i="16"/>
  <c r="N38" i="16"/>
  <c r="P37" i="16"/>
  <c r="O37" i="16"/>
  <c r="N37" i="16"/>
  <c r="P36" i="16"/>
  <c r="O36" i="16"/>
  <c r="N36" i="16"/>
  <c r="P35" i="16"/>
  <c r="O35" i="16"/>
  <c r="N35" i="16"/>
  <c r="P34" i="16"/>
  <c r="O34" i="16"/>
  <c r="N34" i="16"/>
  <c r="P33" i="16"/>
  <c r="O33" i="16"/>
  <c r="N33" i="16"/>
  <c r="P32" i="16"/>
  <c r="O32" i="16"/>
  <c r="N32" i="16"/>
  <c r="P31" i="16"/>
  <c r="O31" i="16"/>
  <c r="N31" i="16"/>
  <c r="P30" i="16"/>
  <c r="O30" i="16"/>
  <c r="N30" i="16"/>
  <c r="P29" i="16"/>
  <c r="O29" i="16"/>
  <c r="N29" i="16"/>
  <c r="F60" i="16"/>
  <c r="E60" i="16"/>
  <c r="D60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AF60" i="17"/>
  <c r="AE60" i="17"/>
  <c r="AD60" i="17"/>
  <c r="AC60" i="17"/>
  <c r="AB60" i="17"/>
  <c r="AA60" i="17"/>
  <c r="Z60" i="17"/>
  <c r="Y60" i="17"/>
  <c r="AF59" i="17"/>
  <c r="AE59" i="17"/>
  <c r="AD59" i="17"/>
  <c r="AC59" i="17"/>
  <c r="AB59" i="17"/>
  <c r="AA59" i="17"/>
  <c r="Z59" i="17"/>
  <c r="Y59" i="17"/>
  <c r="AF58" i="17"/>
  <c r="AE58" i="17"/>
  <c r="AD58" i="17"/>
  <c r="AC58" i="17"/>
  <c r="AB58" i="17"/>
  <c r="AA58" i="17"/>
  <c r="Z58" i="17"/>
  <c r="Y58" i="17"/>
  <c r="AF57" i="17"/>
  <c r="AE57" i="17"/>
  <c r="AD57" i="17"/>
  <c r="AC57" i="17"/>
  <c r="AB57" i="17"/>
  <c r="AA57" i="17"/>
  <c r="Z57" i="17"/>
  <c r="Y57" i="17"/>
  <c r="AF56" i="17"/>
  <c r="AE56" i="17"/>
  <c r="AD56" i="17"/>
  <c r="AC56" i="17"/>
  <c r="AB56" i="17"/>
  <c r="AA56" i="17"/>
  <c r="Z56" i="17"/>
  <c r="Y56" i="17"/>
  <c r="AF55" i="17"/>
  <c r="AE55" i="17"/>
  <c r="AD55" i="17"/>
  <c r="AC55" i="17"/>
  <c r="AB55" i="17"/>
  <c r="AA55" i="17"/>
  <c r="Z55" i="17"/>
  <c r="Y55" i="17"/>
  <c r="AF54" i="17"/>
  <c r="AE54" i="17"/>
  <c r="AD54" i="17"/>
  <c r="AC54" i="17"/>
  <c r="AB54" i="17"/>
  <c r="AA54" i="17"/>
  <c r="Z54" i="17"/>
  <c r="Y54" i="17"/>
  <c r="AF53" i="17"/>
  <c r="AE53" i="17"/>
  <c r="AD53" i="17"/>
  <c r="AC53" i="17"/>
  <c r="AB53" i="17"/>
  <c r="AA53" i="17"/>
  <c r="Z53" i="17"/>
  <c r="Y53" i="17"/>
  <c r="AF52" i="17"/>
  <c r="AE52" i="17"/>
  <c r="AD52" i="17"/>
  <c r="AC52" i="17"/>
  <c r="AB52" i="17"/>
  <c r="AA52" i="17"/>
  <c r="Z52" i="17"/>
  <c r="Y52" i="17"/>
  <c r="AF51" i="17"/>
  <c r="AE51" i="17"/>
  <c r="AD51" i="17"/>
  <c r="AC51" i="17"/>
  <c r="AB51" i="17"/>
  <c r="AA51" i="17"/>
  <c r="Z51" i="17"/>
  <c r="Y51" i="17"/>
  <c r="AF50" i="17"/>
  <c r="AE50" i="17"/>
  <c r="AD50" i="17"/>
  <c r="AC50" i="17"/>
  <c r="AB50" i="17"/>
  <c r="AA50" i="17"/>
  <c r="Z50" i="17"/>
  <c r="Y50" i="17"/>
  <c r="AF49" i="17"/>
  <c r="AE49" i="17"/>
  <c r="AD49" i="17"/>
  <c r="AC49" i="17"/>
  <c r="AB49" i="17"/>
  <c r="AA49" i="17"/>
  <c r="Z49" i="17"/>
  <c r="Y49" i="17"/>
  <c r="AF48" i="17"/>
  <c r="AE48" i="17"/>
  <c r="AD48" i="17"/>
  <c r="AC48" i="17"/>
  <c r="AB48" i="17"/>
  <c r="AA48" i="17"/>
  <c r="Z48" i="17"/>
  <c r="Y48" i="17"/>
  <c r="AF47" i="17"/>
  <c r="AE47" i="17"/>
  <c r="AD47" i="17"/>
  <c r="AC47" i="17"/>
  <c r="AB47" i="17"/>
  <c r="AA47" i="17"/>
  <c r="Z47" i="17"/>
  <c r="Y47" i="17"/>
  <c r="AF46" i="17"/>
  <c r="AE46" i="17"/>
  <c r="AD46" i="17"/>
  <c r="AC46" i="17"/>
  <c r="AB46" i="17"/>
  <c r="AA46" i="17"/>
  <c r="Z46" i="17"/>
  <c r="Y46" i="17"/>
  <c r="AF45" i="17"/>
  <c r="AE45" i="17"/>
  <c r="AD45" i="17"/>
  <c r="AC45" i="17"/>
  <c r="AB45" i="17"/>
  <c r="AA45" i="17"/>
  <c r="Z45" i="17"/>
  <c r="Y45" i="17"/>
  <c r="AF44" i="17"/>
  <c r="AE44" i="17"/>
  <c r="AD44" i="17"/>
  <c r="AC44" i="17"/>
  <c r="AB44" i="17"/>
  <c r="AA44" i="17"/>
  <c r="Z44" i="17"/>
  <c r="Y44" i="17"/>
  <c r="AF43" i="17"/>
  <c r="AE43" i="17"/>
  <c r="AD43" i="17"/>
  <c r="AC43" i="17"/>
  <c r="AB43" i="17"/>
  <c r="AA43" i="17"/>
  <c r="Z43" i="17"/>
  <c r="Y43" i="17"/>
  <c r="AF42" i="17"/>
  <c r="AE42" i="17"/>
  <c r="AD42" i="17"/>
  <c r="AC42" i="17"/>
  <c r="AB42" i="17"/>
  <c r="AA42" i="17"/>
  <c r="Z42" i="17"/>
  <c r="Y42" i="17"/>
  <c r="AF41" i="17"/>
  <c r="AE41" i="17"/>
  <c r="AD41" i="17"/>
  <c r="AC41" i="17"/>
  <c r="AB41" i="17"/>
  <c r="AA41" i="17"/>
  <c r="Z41" i="17"/>
  <c r="Y41" i="17"/>
  <c r="AF40" i="17"/>
  <c r="AE40" i="17"/>
  <c r="AD40" i="17"/>
  <c r="AC40" i="17"/>
  <c r="AB40" i="17"/>
  <c r="AA40" i="17"/>
  <c r="Z40" i="17"/>
  <c r="Y40" i="17"/>
  <c r="AF39" i="17"/>
  <c r="AE39" i="17"/>
  <c r="AD39" i="17"/>
  <c r="AC39" i="17"/>
  <c r="AB39" i="17"/>
  <c r="AA39" i="17"/>
  <c r="Z39" i="17"/>
  <c r="Y39" i="17"/>
  <c r="AF38" i="17"/>
  <c r="AE38" i="17"/>
  <c r="AD38" i="17"/>
  <c r="AC38" i="17"/>
  <c r="AB38" i="17"/>
  <c r="AA38" i="17"/>
  <c r="Z38" i="17"/>
  <c r="Y38" i="17"/>
  <c r="AF37" i="17"/>
  <c r="AE37" i="17"/>
  <c r="AD37" i="17"/>
  <c r="AC37" i="17"/>
  <c r="AB37" i="17"/>
  <c r="AA37" i="17"/>
  <c r="Z37" i="17"/>
  <c r="Y37" i="17"/>
  <c r="AF36" i="17"/>
  <c r="AE36" i="17"/>
  <c r="AD36" i="17"/>
  <c r="AC36" i="17"/>
  <c r="AB36" i="17"/>
  <c r="AA36" i="17"/>
  <c r="Z36" i="17"/>
  <c r="Y36" i="17"/>
  <c r="AF35" i="17"/>
  <c r="AE35" i="17"/>
  <c r="AD35" i="17"/>
  <c r="AC35" i="17"/>
  <c r="AB35" i="17"/>
  <c r="AA35" i="17"/>
  <c r="Z35" i="17"/>
  <c r="Y35" i="17"/>
  <c r="AF34" i="17"/>
  <c r="AE34" i="17"/>
  <c r="AD34" i="17"/>
  <c r="AC34" i="17"/>
  <c r="AB34" i="17"/>
  <c r="AA34" i="17"/>
  <c r="Z34" i="17"/>
  <c r="Y34" i="17"/>
  <c r="AF33" i="17"/>
  <c r="AE33" i="17"/>
  <c r="AD33" i="17"/>
  <c r="AC33" i="17"/>
  <c r="AB33" i="17"/>
  <c r="AA33" i="17"/>
  <c r="Z33" i="17"/>
  <c r="Y33" i="17"/>
  <c r="AF32" i="17"/>
  <c r="AE32" i="17"/>
  <c r="AD32" i="17"/>
  <c r="AC32" i="17"/>
  <c r="AB32" i="17"/>
  <c r="AA32" i="17"/>
  <c r="Z32" i="17"/>
  <c r="Y32" i="17"/>
  <c r="AF31" i="17"/>
  <c r="AE31" i="17"/>
  <c r="AD31" i="17"/>
  <c r="AC31" i="17"/>
  <c r="AB31" i="17"/>
  <c r="AA31" i="17"/>
  <c r="Z31" i="17"/>
  <c r="Y31" i="17"/>
  <c r="AF30" i="17"/>
  <c r="AE30" i="17"/>
  <c r="AD30" i="17"/>
  <c r="AC30" i="17"/>
  <c r="AB30" i="17"/>
  <c r="AA30" i="17"/>
  <c r="Z30" i="17"/>
  <c r="Y30" i="17"/>
  <c r="AF29" i="17"/>
  <c r="AE29" i="17"/>
  <c r="AD29" i="17"/>
  <c r="AC29" i="17"/>
  <c r="AB29" i="17"/>
  <c r="AA29" i="17"/>
  <c r="Z29" i="17"/>
  <c r="Y29" i="17"/>
  <c r="P60" i="17"/>
  <c r="O60" i="17"/>
  <c r="N60" i="17"/>
  <c r="P59" i="17"/>
  <c r="O59" i="17"/>
  <c r="N59" i="17"/>
  <c r="P58" i="17"/>
  <c r="O58" i="17"/>
  <c r="N58" i="17"/>
  <c r="P57" i="17"/>
  <c r="O57" i="17"/>
  <c r="N57" i="17"/>
  <c r="P56" i="17"/>
  <c r="O56" i="17"/>
  <c r="N56" i="17"/>
  <c r="P55" i="17"/>
  <c r="O55" i="17"/>
  <c r="N55" i="17"/>
  <c r="P54" i="17"/>
  <c r="O54" i="17"/>
  <c r="N54" i="17"/>
  <c r="P53" i="17"/>
  <c r="O53" i="17"/>
  <c r="N53" i="17"/>
  <c r="P52" i="17"/>
  <c r="O52" i="17"/>
  <c r="N52" i="17"/>
  <c r="P51" i="17"/>
  <c r="O51" i="17"/>
  <c r="N51" i="17"/>
  <c r="P50" i="17"/>
  <c r="O50" i="17"/>
  <c r="N50" i="17"/>
  <c r="P49" i="17"/>
  <c r="O49" i="17"/>
  <c r="N49" i="17"/>
  <c r="P48" i="17"/>
  <c r="O48" i="17"/>
  <c r="N48" i="17"/>
  <c r="P47" i="17"/>
  <c r="O47" i="17"/>
  <c r="N47" i="17"/>
  <c r="P46" i="17"/>
  <c r="O46" i="17"/>
  <c r="N46" i="17"/>
  <c r="P45" i="17"/>
  <c r="O45" i="17"/>
  <c r="N45" i="17"/>
  <c r="P44" i="17"/>
  <c r="O44" i="17"/>
  <c r="N44" i="17"/>
  <c r="P43" i="17"/>
  <c r="O43" i="17"/>
  <c r="N43" i="17"/>
  <c r="P42" i="17"/>
  <c r="O42" i="17"/>
  <c r="N42" i="17"/>
  <c r="P41" i="17"/>
  <c r="O41" i="17"/>
  <c r="N41" i="17"/>
  <c r="P40" i="17"/>
  <c r="O40" i="17"/>
  <c r="N40" i="17"/>
  <c r="P39" i="17"/>
  <c r="O39" i="17"/>
  <c r="N39" i="17"/>
  <c r="P38" i="17"/>
  <c r="O38" i="17"/>
  <c r="N38" i="17"/>
  <c r="P37" i="17"/>
  <c r="O37" i="17"/>
  <c r="N37" i="17"/>
  <c r="P36" i="17"/>
  <c r="O36" i="17"/>
  <c r="N36" i="17"/>
  <c r="P35" i="17"/>
  <c r="O35" i="17"/>
  <c r="N35" i="17"/>
  <c r="P34" i="17"/>
  <c r="O34" i="17"/>
  <c r="N34" i="17"/>
  <c r="P33" i="17"/>
  <c r="O33" i="17"/>
  <c r="N33" i="17"/>
  <c r="P32" i="17"/>
  <c r="O32" i="17"/>
  <c r="N32" i="17"/>
  <c r="P31" i="17"/>
  <c r="O31" i="17"/>
  <c r="N31" i="17"/>
  <c r="P30" i="17"/>
  <c r="O30" i="17"/>
  <c r="N30" i="17"/>
  <c r="P29" i="17"/>
  <c r="O29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N29" i="17"/>
  <c r="D29" i="17"/>
  <c r="X29" i="17"/>
  <c r="AF60" i="20"/>
  <c r="AE60" i="20"/>
  <c r="AD60" i="20"/>
  <c r="AC60" i="20"/>
  <c r="AB60" i="20"/>
  <c r="AA60" i="20"/>
  <c r="Z60" i="20"/>
  <c r="Y60" i="20"/>
  <c r="AF59" i="20"/>
  <c r="AE59" i="20"/>
  <c r="AD59" i="20"/>
  <c r="AC59" i="20"/>
  <c r="AB59" i="20"/>
  <c r="AA59" i="20"/>
  <c r="Z59" i="20"/>
  <c r="Y59" i="20"/>
  <c r="AF58" i="20"/>
  <c r="AE58" i="20"/>
  <c r="AD58" i="20"/>
  <c r="AC58" i="20"/>
  <c r="AB58" i="20"/>
  <c r="AA58" i="20"/>
  <c r="Z58" i="20"/>
  <c r="Y58" i="20"/>
  <c r="AF57" i="20"/>
  <c r="AE57" i="20"/>
  <c r="AD57" i="20"/>
  <c r="AC57" i="20"/>
  <c r="AB57" i="20"/>
  <c r="AA57" i="20"/>
  <c r="Z57" i="20"/>
  <c r="Y57" i="20"/>
  <c r="AF56" i="20"/>
  <c r="AE56" i="20"/>
  <c r="AD56" i="20"/>
  <c r="AC56" i="20"/>
  <c r="AB56" i="20"/>
  <c r="AA56" i="20"/>
  <c r="Z56" i="20"/>
  <c r="Y56" i="20"/>
  <c r="AF55" i="20"/>
  <c r="AE55" i="20"/>
  <c r="AD55" i="20"/>
  <c r="AC55" i="20"/>
  <c r="AB55" i="20"/>
  <c r="AA55" i="20"/>
  <c r="Z55" i="20"/>
  <c r="Y55" i="20"/>
  <c r="AF54" i="20"/>
  <c r="AE54" i="20"/>
  <c r="AD54" i="20"/>
  <c r="AC54" i="20"/>
  <c r="AB54" i="20"/>
  <c r="AA54" i="20"/>
  <c r="Z54" i="20"/>
  <c r="Y54" i="20"/>
  <c r="AF53" i="20"/>
  <c r="AE53" i="20"/>
  <c r="AD53" i="20"/>
  <c r="AC53" i="20"/>
  <c r="AB53" i="20"/>
  <c r="AA53" i="20"/>
  <c r="Z53" i="20"/>
  <c r="Y53" i="20"/>
  <c r="AF52" i="20"/>
  <c r="AE52" i="20"/>
  <c r="AD52" i="20"/>
  <c r="AC52" i="20"/>
  <c r="AB52" i="20"/>
  <c r="AA52" i="20"/>
  <c r="Z52" i="20"/>
  <c r="Y52" i="20"/>
  <c r="AF51" i="20"/>
  <c r="AE51" i="20"/>
  <c r="AD51" i="20"/>
  <c r="AC51" i="20"/>
  <c r="AB51" i="20"/>
  <c r="AA51" i="20"/>
  <c r="Z51" i="20"/>
  <c r="Y51" i="20"/>
  <c r="AF50" i="20"/>
  <c r="AE50" i="20"/>
  <c r="AD50" i="20"/>
  <c r="AC50" i="20"/>
  <c r="AB50" i="20"/>
  <c r="AA50" i="20"/>
  <c r="Z50" i="20"/>
  <c r="Y50" i="20"/>
  <c r="AF49" i="20"/>
  <c r="AE49" i="20"/>
  <c r="AD49" i="20"/>
  <c r="AC49" i="20"/>
  <c r="AB49" i="20"/>
  <c r="AA49" i="20"/>
  <c r="Z49" i="20"/>
  <c r="Y49" i="20"/>
  <c r="AF48" i="20"/>
  <c r="AE48" i="20"/>
  <c r="AD48" i="20"/>
  <c r="AC48" i="20"/>
  <c r="AB48" i="20"/>
  <c r="AA48" i="20"/>
  <c r="Z48" i="20"/>
  <c r="Y48" i="20"/>
  <c r="AF47" i="20"/>
  <c r="AE47" i="20"/>
  <c r="AD47" i="20"/>
  <c r="AC47" i="20"/>
  <c r="AB47" i="20"/>
  <c r="AA47" i="20"/>
  <c r="Z47" i="20"/>
  <c r="Y47" i="20"/>
  <c r="AF46" i="20"/>
  <c r="AE46" i="20"/>
  <c r="AD46" i="20"/>
  <c r="AC46" i="20"/>
  <c r="AB46" i="20"/>
  <c r="AA46" i="20"/>
  <c r="Z46" i="20"/>
  <c r="Y46" i="20"/>
  <c r="AF45" i="20"/>
  <c r="AE45" i="20"/>
  <c r="AD45" i="20"/>
  <c r="AC45" i="20"/>
  <c r="AB45" i="20"/>
  <c r="AA45" i="20"/>
  <c r="Z45" i="20"/>
  <c r="Y45" i="20"/>
  <c r="AF44" i="20"/>
  <c r="AE44" i="20"/>
  <c r="AD44" i="20"/>
  <c r="AC44" i="20"/>
  <c r="AB44" i="20"/>
  <c r="AA44" i="20"/>
  <c r="Z44" i="20"/>
  <c r="Y44" i="20"/>
  <c r="AF43" i="20"/>
  <c r="AE43" i="20"/>
  <c r="AD43" i="20"/>
  <c r="AC43" i="20"/>
  <c r="AB43" i="20"/>
  <c r="AA43" i="20"/>
  <c r="Z43" i="20"/>
  <c r="Y43" i="20"/>
  <c r="AF42" i="20"/>
  <c r="AE42" i="20"/>
  <c r="AD42" i="20"/>
  <c r="AC42" i="20"/>
  <c r="AB42" i="20"/>
  <c r="AA42" i="20"/>
  <c r="Z42" i="20"/>
  <c r="Y42" i="20"/>
  <c r="AF41" i="20"/>
  <c r="AE41" i="20"/>
  <c r="AD41" i="20"/>
  <c r="AC41" i="20"/>
  <c r="AB41" i="20"/>
  <c r="AA41" i="20"/>
  <c r="Z41" i="20"/>
  <c r="Y41" i="20"/>
  <c r="AF40" i="20"/>
  <c r="AE40" i="20"/>
  <c r="AD40" i="20"/>
  <c r="AC40" i="20"/>
  <c r="AB40" i="20"/>
  <c r="AA40" i="20"/>
  <c r="Z40" i="20"/>
  <c r="Y40" i="20"/>
  <c r="AF39" i="20"/>
  <c r="AE39" i="20"/>
  <c r="AD39" i="20"/>
  <c r="AC39" i="20"/>
  <c r="AB39" i="20"/>
  <c r="AA39" i="20"/>
  <c r="Z39" i="20"/>
  <c r="Y39" i="20"/>
  <c r="AF38" i="20"/>
  <c r="AE38" i="20"/>
  <c r="AD38" i="20"/>
  <c r="AC38" i="20"/>
  <c r="AB38" i="20"/>
  <c r="AA38" i="20"/>
  <c r="Z38" i="20"/>
  <c r="Y38" i="20"/>
  <c r="AF37" i="20"/>
  <c r="AE37" i="20"/>
  <c r="AD37" i="20"/>
  <c r="AC37" i="20"/>
  <c r="AB37" i="20"/>
  <c r="AA37" i="20"/>
  <c r="Z37" i="20"/>
  <c r="Y37" i="20"/>
  <c r="AF36" i="20"/>
  <c r="AE36" i="20"/>
  <c r="AD36" i="20"/>
  <c r="AC36" i="20"/>
  <c r="AB36" i="20"/>
  <c r="AA36" i="20"/>
  <c r="Z36" i="20"/>
  <c r="Y36" i="20"/>
  <c r="AF35" i="20"/>
  <c r="AE35" i="20"/>
  <c r="AD35" i="20"/>
  <c r="AC35" i="20"/>
  <c r="AB35" i="20"/>
  <c r="AA35" i="20"/>
  <c r="Z35" i="20"/>
  <c r="Y35" i="20"/>
  <c r="AF34" i="20"/>
  <c r="AE34" i="20"/>
  <c r="AD34" i="20"/>
  <c r="AC34" i="20"/>
  <c r="AB34" i="20"/>
  <c r="AA34" i="20"/>
  <c r="Z34" i="20"/>
  <c r="Y34" i="20"/>
  <c r="AF33" i="20"/>
  <c r="AE33" i="20"/>
  <c r="AD33" i="20"/>
  <c r="AC33" i="20"/>
  <c r="AB33" i="20"/>
  <c r="AA33" i="20"/>
  <c r="Z33" i="20"/>
  <c r="Y33" i="20"/>
  <c r="AF32" i="20"/>
  <c r="AE32" i="20"/>
  <c r="AD32" i="20"/>
  <c r="AC32" i="20"/>
  <c r="AB32" i="20"/>
  <c r="AA32" i="20"/>
  <c r="Z32" i="20"/>
  <c r="Y32" i="20"/>
  <c r="AF31" i="20"/>
  <c r="AE31" i="20"/>
  <c r="AD31" i="20"/>
  <c r="AC31" i="20"/>
  <c r="AB31" i="20"/>
  <c r="AA31" i="20"/>
  <c r="Z31" i="20"/>
  <c r="Y31" i="20"/>
  <c r="AF30" i="20"/>
  <c r="AE30" i="20"/>
  <c r="AD30" i="20"/>
  <c r="AC30" i="20"/>
  <c r="AB30" i="20"/>
  <c r="AA30" i="20"/>
  <c r="Z30" i="20"/>
  <c r="Y30" i="20"/>
  <c r="AF29" i="20"/>
  <c r="AE29" i="20"/>
  <c r="AD29" i="20"/>
  <c r="AC29" i="20"/>
  <c r="AB29" i="20"/>
  <c r="AA29" i="20"/>
  <c r="Z29" i="20"/>
  <c r="Y29" i="20"/>
  <c r="P60" i="20"/>
  <c r="O60" i="20"/>
  <c r="N60" i="20"/>
  <c r="P59" i="20"/>
  <c r="O59" i="20"/>
  <c r="N59" i="20"/>
  <c r="P58" i="20"/>
  <c r="O58" i="20"/>
  <c r="N58" i="20"/>
  <c r="P57" i="20"/>
  <c r="O57" i="20"/>
  <c r="N57" i="20"/>
  <c r="P56" i="20"/>
  <c r="O56" i="20"/>
  <c r="N56" i="20"/>
  <c r="P55" i="20"/>
  <c r="O55" i="20"/>
  <c r="N55" i="20"/>
  <c r="P54" i="20"/>
  <c r="O54" i="20"/>
  <c r="N54" i="20"/>
  <c r="P53" i="20"/>
  <c r="O53" i="20"/>
  <c r="N53" i="20"/>
  <c r="P52" i="20"/>
  <c r="O52" i="20"/>
  <c r="N52" i="20"/>
  <c r="P51" i="20"/>
  <c r="O51" i="20"/>
  <c r="N51" i="20"/>
  <c r="P50" i="20"/>
  <c r="O50" i="20"/>
  <c r="N50" i="20"/>
  <c r="P49" i="20"/>
  <c r="O49" i="20"/>
  <c r="N49" i="20"/>
  <c r="P48" i="20"/>
  <c r="O48" i="20"/>
  <c r="N48" i="20"/>
  <c r="P47" i="20"/>
  <c r="O47" i="20"/>
  <c r="N47" i="20"/>
  <c r="P46" i="20"/>
  <c r="O46" i="20"/>
  <c r="N46" i="20"/>
  <c r="P45" i="20"/>
  <c r="O45" i="20"/>
  <c r="N45" i="20"/>
  <c r="P44" i="20"/>
  <c r="O44" i="20"/>
  <c r="N44" i="20"/>
  <c r="P43" i="20"/>
  <c r="O43" i="20"/>
  <c r="N43" i="20"/>
  <c r="P42" i="20"/>
  <c r="O42" i="20"/>
  <c r="N42" i="20"/>
  <c r="P41" i="20"/>
  <c r="O41" i="20"/>
  <c r="N41" i="20"/>
  <c r="P40" i="20"/>
  <c r="O40" i="20"/>
  <c r="N40" i="20"/>
  <c r="P39" i="20"/>
  <c r="O39" i="20"/>
  <c r="N39" i="20"/>
  <c r="P38" i="20"/>
  <c r="O38" i="20"/>
  <c r="N38" i="20"/>
  <c r="P37" i="20"/>
  <c r="O37" i="20"/>
  <c r="N37" i="20"/>
  <c r="P36" i="20"/>
  <c r="O36" i="20"/>
  <c r="N36" i="20"/>
  <c r="P35" i="20"/>
  <c r="O35" i="20"/>
  <c r="N35" i="20"/>
  <c r="P34" i="20"/>
  <c r="O34" i="20"/>
  <c r="N34" i="20"/>
  <c r="P33" i="20"/>
  <c r="O33" i="20"/>
  <c r="N33" i="20"/>
  <c r="P32" i="20"/>
  <c r="O32" i="20"/>
  <c r="N32" i="20"/>
  <c r="P31" i="20"/>
  <c r="O31" i="20"/>
  <c r="N31" i="20"/>
  <c r="P30" i="20"/>
  <c r="O30" i="20"/>
  <c r="N30" i="20"/>
  <c r="P29" i="20"/>
  <c r="O29" i="20"/>
  <c r="N29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W60" i="17"/>
  <c r="L60" i="17"/>
  <c r="J56" i="2"/>
  <c r="F56" i="2"/>
  <c r="J55" i="2"/>
  <c r="F55" i="2"/>
  <c r="J54" i="2"/>
  <c r="F54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C29" i="20"/>
  <c r="M29" i="20" s="1"/>
  <c r="W60" i="13"/>
  <c r="L60" i="13"/>
  <c r="W60" i="12"/>
  <c r="L60" i="12"/>
  <c r="C30" i="16"/>
  <c r="B29" i="16"/>
  <c r="W29" i="16"/>
  <c r="B29" i="17"/>
  <c r="C30" i="17"/>
  <c r="L29" i="16"/>
  <c r="X29" i="16"/>
  <c r="M30" i="16"/>
  <c r="M31" i="16" s="1"/>
  <c r="M32" i="16" s="1"/>
  <c r="M33" i="16"/>
  <c r="M34" i="16" s="1"/>
  <c r="M35" i="16" s="1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M49" i="16" s="1"/>
  <c r="M50" i="16" s="1"/>
  <c r="M51" i="16" s="1"/>
  <c r="M52" i="16" s="1"/>
  <c r="M53" i="16" s="1"/>
  <c r="M54" i="16" s="1"/>
  <c r="M55" i="16" s="1"/>
  <c r="M56" i="16" s="1"/>
  <c r="AE60" i="19"/>
  <c r="AD60" i="19"/>
  <c r="AC60" i="19"/>
  <c r="AB60" i="19"/>
  <c r="AA60" i="19"/>
  <c r="Z60" i="19"/>
  <c r="Y60" i="19"/>
  <c r="Y53" i="9"/>
  <c r="Z53" i="9"/>
  <c r="AA53" i="9"/>
  <c r="AB53" i="9"/>
  <c r="AC53" i="9"/>
  <c r="AD53" i="9"/>
  <c r="AE53" i="9"/>
  <c r="Y54" i="9"/>
  <c r="Z54" i="9"/>
  <c r="AA54" i="9"/>
  <c r="AB54" i="9"/>
  <c r="AC54" i="9"/>
  <c r="AD54" i="9"/>
  <c r="AE54" i="9"/>
  <c r="Y55" i="9"/>
  <c r="Z55" i="9"/>
  <c r="AA55" i="9"/>
  <c r="AB55" i="9"/>
  <c r="AC55" i="9"/>
  <c r="AD55" i="9"/>
  <c r="AE55" i="9"/>
  <c r="AB56" i="9"/>
  <c r="AC56" i="9"/>
  <c r="AD56" i="9"/>
  <c r="AE56" i="9"/>
  <c r="Y57" i="9"/>
  <c r="Z57" i="9"/>
  <c r="AA57" i="9"/>
  <c r="AB57" i="9"/>
  <c r="AC57" i="9"/>
  <c r="AD57" i="9"/>
  <c r="AE57" i="9"/>
  <c r="Y58" i="9"/>
  <c r="Z58" i="9"/>
  <c r="AA58" i="9"/>
  <c r="AB58" i="9"/>
  <c r="AC58" i="9"/>
  <c r="AD58" i="9"/>
  <c r="AE58" i="9"/>
  <c r="N53" i="9"/>
  <c r="O53" i="9"/>
  <c r="P53" i="9"/>
  <c r="N54" i="9"/>
  <c r="O54" i="9"/>
  <c r="P54" i="9"/>
  <c r="N55" i="9"/>
  <c r="O55" i="9"/>
  <c r="P55" i="9"/>
  <c r="N56" i="9"/>
  <c r="O56" i="9"/>
  <c r="P56" i="9"/>
  <c r="N57" i="9"/>
  <c r="O57" i="9"/>
  <c r="P57" i="9"/>
  <c r="N58" i="9"/>
  <c r="O58" i="9"/>
  <c r="P58" i="9"/>
  <c r="Y29" i="18"/>
  <c r="Z29" i="18"/>
  <c r="AA29" i="18"/>
  <c r="AB29" i="18"/>
  <c r="AC29" i="18"/>
  <c r="AD29" i="18"/>
  <c r="AE29" i="18"/>
  <c r="AF29" i="18"/>
  <c r="Y30" i="18"/>
  <c r="Z30" i="18"/>
  <c r="AA30" i="18"/>
  <c r="AB30" i="18"/>
  <c r="AC30" i="18"/>
  <c r="AD30" i="18"/>
  <c r="AE30" i="18"/>
  <c r="AF30" i="18"/>
  <c r="Y31" i="18"/>
  <c r="Z31" i="18"/>
  <c r="AA31" i="18"/>
  <c r="AB31" i="18"/>
  <c r="AC31" i="18"/>
  <c r="AD31" i="18"/>
  <c r="AE31" i="18"/>
  <c r="AF31" i="18"/>
  <c r="Y32" i="18"/>
  <c r="Z32" i="18"/>
  <c r="AA32" i="18"/>
  <c r="AB32" i="18"/>
  <c r="AC32" i="18"/>
  <c r="AD32" i="18"/>
  <c r="AE32" i="18"/>
  <c r="AF32" i="18"/>
  <c r="Y33" i="18"/>
  <c r="Z33" i="18"/>
  <c r="AA33" i="18"/>
  <c r="AB33" i="18"/>
  <c r="AC33" i="18"/>
  <c r="AD33" i="18"/>
  <c r="AE33" i="18"/>
  <c r="AF33" i="18"/>
  <c r="Y34" i="18"/>
  <c r="Z34" i="18"/>
  <c r="AA34" i="18"/>
  <c r="AB34" i="18"/>
  <c r="AC34" i="18"/>
  <c r="AD34" i="18"/>
  <c r="AE34" i="18"/>
  <c r="AF34" i="18"/>
  <c r="Y35" i="18"/>
  <c r="Z35" i="18"/>
  <c r="AA35" i="18"/>
  <c r="AB35" i="18"/>
  <c r="AC35" i="18"/>
  <c r="AD35" i="18"/>
  <c r="AE35" i="18"/>
  <c r="AF35" i="18"/>
  <c r="Y36" i="18"/>
  <c r="Z36" i="18"/>
  <c r="AA36" i="18"/>
  <c r="AB36" i="18"/>
  <c r="AC36" i="18"/>
  <c r="AD36" i="18"/>
  <c r="AE36" i="18"/>
  <c r="AF36" i="18"/>
  <c r="Y37" i="18"/>
  <c r="Z37" i="18"/>
  <c r="AA37" i="18"/>
  <c r="AB37" i="18"/>
  <c r="AC37" i="18"/>
  <c r="AD37" i="18"/>
  <c r="AE37" i="18"/>
  <c r="AF37" i="18"/>
  <c r="Y38" i="18"/>
  <c r="Z38" i="18"/>
  <c r="AA38" i="18"/>
  <c r="AB38" i="18"/>
  <c r="AC38" i="18"/>
  <c r="AD38" i="18"/>
  <c r="AE38" i="18"/>
  <c r="AF38" i="18"/>
  <c r="Y39" i="18"/>
  <c r="Z39" i="18"/>
  <c r="AA39" i="18"/>
  <c r="AB39" i="18"/>
  <c r="AC39" i="18"/>
  <c r="AD39" i="18"/>
  <c r="AE39" i="18"/>
  <c r="AF39" i="18"/>
  <c r="Y40" i="18"/>
  <c r="Z40" i="18"/>
  <c r="AA40" i="18"/>
  <c r="AB40" i="18"/>
  <c r="AC40" i="18"/>
  <c r="AD40" i="18"/>
  <c r="AE40" i="18"/>
  <c r="AF40" i="18"/>
  <c r="Y41" i="18"/>
  <c r="Z41" i="18"/>
  <c r="AA41" i="18"/>
  <c r="AB41" i="18"/>
  <c r="AC41" i="18"/>
  <c r="AD41" i="18"/>
  <c r="AE41" i="18"/>
  <c r="AF41" i="18"/>
  <c r="AF42" i="18"/>
  <c r="Y43" i="18"/>
  <c r="Z43" i="18"/>
  <c r="AA43" i="18"/>
  <c r="AB43" i="18"/>
  <c r="AC43" i="18"/>
  <c r="AD43" i="18"/>
  <c r="AE43" i="18"/>
  <c r="AF43" i="18"/>
  <c r="Y44" i="18"/>
  <c r="Z44" i="18"/>
  <c r="AA44" i="18"/>
  <c r="AB44" i="18"/>
  <c r="AC44" i="18"/>
  <c r="AD44" i="18"/>
  <c r="AE44" i="18"/>
  <c r="AF44" i="18"/>
  <c r="Y45" i="18"/>
  <c r="Z45" i="18"/>
  <c r="AA45" i="18"/>
  <c r="AB45" i="18"/>
  <c r="AC45" i="18"/>
  <c r="AD45" i="18"/>
  <c r="AE45" i="18"/>
  <c r="AF45" i="18"/>
  <c r="Y46" i="18"/>
  <c r="Z46" i="18"/>
  <c r="AA46" i="18"/>
  <c r="AB46" i="18"/>
  <c r="AC46" i="18"/>
  <c r="AD46" i="18"/>
  <c r="AE46" i="18"/>
  <c r="AF46" i="18"/>
  <c r="AF47" i="18"/>
  <c r="AF48" i="18"/>
  <c r="Y49" i="18"/>
  <c r="Z49" i="18"/>
  <c r="AA49" i="18"/>
  <c r="AB49" i="18"/>
  <c r="AC49" i="18"/>
  <c r="AD49" i="18"/>
  <c r="AF49" i="18"/>
  <c r="Y50" i="18"/>
  <c r="Z50" i="18"/>
  <c r="AA50" i="18"/>
  <c r="AB50" i="18"/>
  <c r="AC50" i="18"/>
  <c r="AD50" i="18"/>
  <c r="AE50" i="18"/>
  <c r="AF50" i="18"/>
  <c r="Y51" i="18"/>
  <c r="Z51" i="18"/>
  <c r="AA51" i="18"/>
  <c r="AB51" i="18"/>
  <c r="AC51" i="18"/>
  <c r="AD51" i="18"/>
  <c r="AE51" i="18"/>
  <c r="AF51" i="18"/>
  <c r="Y52" i="18"/>
  <c r="Z52" i="18"/>
  <c r="AA52" i="18"/>
  <c r="AB52" i="18"/>
  <c r="AC52" i="18"/>
  <c r="AD52" i="18"/>
  <c r="AE52" i="18"/>
  <c r="AF52" i="18"/>
  <c r="Y53" i="18"/>
  <c r="Z53" i="18"/>
  <c r="AA53" i="18"/>
  <c r="AB53" i="18"/>
  <c r="AC53" i="18"/>
  <c r="AD53" i="18"/>
  <c r="AE53" i="18"/>
  <c r="AF53" i="18"/>
  <c r="Y54" i="18"/>
  <c r="Z54" i="18"/>
  <c r="AA54" i="18"/>
  <c r="AB54" i="18"/>
  <c r="AC54" i="18"/>
  <c r="AD54" i="18"/>
  <c r="AE54" i="18"/>
  <c r="AF54" i="18"/>
  <c r="Y55" i="18"/>
  <c r="Z55" i="18"/>
  <c r="AA55" i="18"/>
  <c r="AB55" i="18"/>
  <c r="AC55" i="18"/>
  <c r="AD55" i="18"/>
  <c r="AE55" i="18"/>
  <c r="AF55" i="18"/>
  <c r="Y56" i="18"/>
  <c r="Z56" i="18"/>
  <c r="AA56" i="18"/>
  <c r="AB56" i="18"/>
  <c r="AC56" i="18"/>
  <c r="AD56" i="18"/>
  <c r="AE56" i="18"/>
  <c r="AF56" i="18"/>
  <c r="Y57" i="18"/>
  <c r="Z57" i="18"/>
  <c r="AA57" i="18"/>
  <c r="AB57" i="18"/>
  <c r="AC57" i="18"/>
  <c r="AD57" i="18"/>
  <c r="AE57" i="18"/>
  <c r="AF57" i="18"/>
  <c r="Y58" i="18"/>
  <c r="Z58" i="18"/>
  <c r="AA58" i="18"/>
  <c r="AB58" i="18"/>
  <c r="AC58" i="18"/>
  <c r="AD58" i="18"/>
  <c r="AE58" i="18"/>
  <c r="AF58" i="18"/>
  <c r="Y59" i="18"/>
  <c r="Z59" i="18"/>
  <c r="AA59" i="18"/>
  <c r="AB59" i="18"/>
  <c r="AC59" i="18"/>
  <c r="AD59" i="18"/>
  <c r="AE59" i="18"/>
  <c r="AF59" i="18"/>
  <c r="N29" i="18"/>
  <c r="O29" i="18"/>
  <c r="P29" i="18"/>
  <c r="N30" i="18"/>
  <c r="O30" i="18"/>
  <c r="P30" i="18"/>
  <c r="N31" i="18"/>
  <c r="O31" i="18"/>
  <c r="P31" i="18"/>
  <c r="N32" i="18"/>
  <c r="O32" i="18"/>
  <c r="P32" i="18"/>
  <c r="N33" i="18"/>
  <c r="O33" i="18"/>
  <c r="P33" i="18"/>
  <c r="N34" i="18"/>
  <c r="O34" i="18"/>
  <c r="P34" i="18"/>
  <c r="N35" i="18"/>
  <c r="O35" i="18"/>
  <c r="P35" i="18"/>
  <c r="N46" i="18"/>
  <c r="O46" i="18"/>
  <c r="P46" i="18"/>
  <c r="N47" i="18"/>
  <c r="O47" i="18"/>
  <c r="P47" i="18"/>
  <c r="N49" i="18"/>
  <c r="O49" i="18"/>
  <c r="P49" i="18"/>
  <c r="N50" i="18"/>
  <c r="O50" i="18"/>
  <c r="P50" i="18"/>
  <c r="N51" i="18"/>
  <c r="O51" i="18"/>
  <c r="P51" i="18"/>
  <c r="N52" i="18"/>
  <c r="O52" i="18"/>
  <c r="P52" i="18"/>
  <c r="N53" i="18"/>
  <c r="O53" i="18"/>
  <c r="P53" i="18"/>
  <c r="N54" i="18"/>
  <c r="O54" i="18"/>
  <c r="P54" i="18"/>
  <c r="N55" i="18"/>
  <c r="O55" i="18"/>
  <c r="P55" i="18"/>
  <c r="N56" i="18"/>
  <c r="O56" i="18"/>
  <c r="P56" i="18"/>
  <c r="N57" i="18"/>
  <c r="O57" i="18"/>
  <c r="P57" i="18"/>
  <c r="N58" i="18"/>
  <c r="O58" i="18"/>
  <c r="P58" i="18"/>
  <c r="N59" i="18"/>
  <c r="O59" i="18"/>
  <c r="P59" i="18"/>
  <c r="D29" i="18"/>
  <c r="E29" i="18"/>
  <c r="F29" i="18"/>
  <c r="D30" i="18"/>
  <c r="E30" i="18"/>
  <c r="F30" i="18"/>
  <c r="D31" i="18"/>
  <c r="E31" i="18"/>
  <c r="F31" i="18"/>
  <c r="D32" i="18"/>
  <c r="E32" i="18"/>
  <c r="F32" i="18"/>
  <c r="D33" i="18"/>
  <c r="E33" i="18"/>
  <c r="F33" i="18"/>
  <c r="D34" i="18"/>
  <c r="E34" i="18"/>
  <c r="F34" i="18"/>
  <c r="D35" i="18"/>
  <c r="E35" i="18"/>
  <c r="F35" i="18"/>
  <c r="D46" i="18"/>
  <c r="E46" i="18"/>
  <c r="F46" i="18"/>
  <c r="D47" i="18"/>
  <c r="E47" i="18"/>
  <c r="F47" i="18"/>
  <c r="D49" i="18"/>
  <c r="E49" i="18"/>
  <c r="F49" i="18"/>
  <c r="D50" i="18"/>
  <c r="E50" i="18"/>
  <c r="F50" i="18"/>
  <c r="D51" i="18"/>
  <c r="E51" i="18"/>
  <c r="F51" i="18"/>
  <c r="D52" i="18"/>
  <c r="E52" i="18"/>
  <c r="F52" i="18"/>
  <c r="D53" i="18"/>
  <c r="E53" i="18"/>
  <c r="F53" i="18"/>
  <c r="D54" i="18"/>
  <c r="E54" i="18"/>
  <c r="F54" i="18"/>
  <c r="D55" i="18"/>
  <c r="E55" i="18"/>
  <c r="F55" i="18"/>
  <c r="D56" i="18"/>
  <c r="E56" i="18"/>
  <c r="F56" i="18"/>
  <c r="D57" i="18"/>
  <c r="E57" i="18"/>
  <c r="F57" i="18"/>
  <c r="D58" i="18"/>
  <c r="E58" i="18"/>
  <c r="F58" i="18"/>
  <c r="D59" i="18"/>
  <c r="E59" i="18"/>
  <c r="F59" i="18"/>
  <c r="Y29" i="19"/>
  <c r="Z29" i="19"/>
  <c r="AA29" i="19"/>
  <c r="AB29" i="19"/>
  <c r="AC29" i="19"/>
  <c r="AD29" i="19"/>
  <c r="AE29" i="19"/>
  <c r="AF29" i="19"/>
  <c r="Y30" i="19"/>
  <c r="Z30" i="19"/>
  <c r="AA30" i="19"/>
  <c r="AE30" i="19"/>
  <c r="AF30" i="19"/>
  <c r="Y31" i="19"/>
  <c r="Z31" i="19"/>
  <c r="AA31" i="19"/>
  <c r="AB31" i="19"/>
  <c r="AC31" i="19"/>
  <c r="AD31" i="19"/>
  <c r="AE31" i="19"/>
  <c r="AF31" i="19"/>
  <c r="Y32" i="19"/>
  <c r="Z32" i="19"/>
  <c r="AA32" i="19"/>
  <c r="AB32" i="19"/>
  <c r="AC32" i="19"/>
  <c r="AD32" i="19"/>
  <c r="AE32" i="19"/>
  <c r="AF32" i="19"/>
  <c r="Y33" i="19"/>
  <c r="Z33" i="19"/>
  <c r="AA33" i="19"/>
  <c r="AB33" i="19"/>
  <c r="AC33" i="19"/>
  <c r="AD33" i="19"/>
  <c r="AE33" i="19"/>
  <c r="AF33" i="19"/>
  <c r="Y34" i="19"/>
  <c r="Z34" i="19"/>
  <c r="AA34" i="19"/>
  <c r="AB34" i="19"/>
  <c r="AC34" i="19"/>
  <c r="AD34" i="19"/>
  <c r="AE34" i="19"/>
  <c r="AF34" i="19"/>
  <c r="Y35" i="19"/>
  <c r="Z35" i="19"/>
  <c r="AA35" i="19"/>
  <c r="AB35" i="19"/>
  <c r="AC35" i="19"/>
  <c r="AD35" i="19"/>
  <c r="AE35" i="19"/>
  <c r="AF35" i="19"/>
  <c r="Y36" i="19"/>
  <c r="Z36" i="19"/>
  <c r="AA36" i="19"/>
  <c r="AB36" i="19"/>
  <c r="AC36" i="19"/>
  <c r="AD36" i="19"/>
  <c r="AE36" i="19"/>
  <c r="AF36" i="19"/>
  <c r="Y37" i="19"/>
  <c r="Z37" i="19"/>
  <c r="AA37" i="19"/>
  <c r="AB37" i="19"/>
  <c r="AC37" i="19"/>
  <c r="AD37" i="19"/>
  <c r="AE37" i="19"/>
  <c r="AF37" i="19"/>
  <c r="Y38" i="19"/>
  <c r="Z38" i="19"/>
  <c r="AA38" i="19"/>
  <c r="AB38" i="19"/>
  <c r="AC38" i="19"/>
  <c r="AD38" i="19"/>
  <c r="AE38" i="19"/>
  <c r="AF38" i="19"/>
  <c r="Y39" i="19"/>
  <c r="Z39" i="19"/>
  <c r="AA39" i="19"/>
  <c r="AB39" i="19"/>
  <c r="AC39" i="19"/>
  <c r="AD39" i="19"/>
  <c r="AE39" i="19"/>
  <c r="AF39" i="19"/>
  <c r="Y40" i="19"/>
  <c r="Z40" i="19"/>
  <c r="AA40" i="19"/>
  <c r="AB40" i="19"/>
  <c r="AC40" i="19"/>
  <c r="AD40" i="19"/>
  <c r="AE40" i="19"/>
  <c r="AF40" i="19"/>
  <c r="Y41" i="19"/>
  <c r="Z41" i="19"/>
  <c r="AA41" i="19"/>
  <c r="AB41" i="19"/>
  <c r="AC41" i="19"/>
  <c r="AD41" i="19"/>
  <c r="AE41" i="19"/>
  <c r="AF41" i="19"/>
  <c r="Y42" i="19"/>
  <c r="Z42" i="19"/>
  <c r="AA42" i="19"/>
  <c r="AB42" i="19"/>
  <c r="AC42" i="19"/>
  <c r="AD42" i="19"/>
  <c r="AE42" i="19"/>
  <c r="AF42" i="19"/>
  <c r="Y43" i="19"/>
  <c r="Z43" i="19"/>
  <c r="AA43" i="19"/>
  <c r="AB43" i="19"/>
  <c r="AC43" i="19"/>
  <c r="AD43" i="19"/>
  <c r="AE43" i="19"/>
  <c r="AF43" i="19"/>
  <c r="Y44" i="19"/>
  <c r="Z44" i="19"/>
  <c r="AA44" i="19"/>
  <c r="AB44" i="19"/>
  <c r="AC44" i="19"/>
  <c r="AD44" i="19"/>
  <c r="AE44" i="19"/>
  <c r="AF44" i="19"/>
  <c r="Y45" i="19"/>
  <c r="Z45" i="19"/>
  <c r="AA45" i="19"/>
  <c r="AB45" i="19"/>
  <c r="AC45" i="19"/>
  <c r="AD45" i="19"/>
  <c r="AE45" i="19"/>
  <c r="AF45" i="19"/>
  <c r="Y46" i="19"/>
  <c r="Z46" i="19"/>
  <c r="AA46" i="19"/>
  <c r="AB46" i="19"/>
  <c r="AC46" i="19"/>
  <c r="AD46" i="19"/>
  <c r="AE46" i="19"/>
  <c r="AF46" i="19"/>
  <c r="Y47" i="19"/>
  <c r="Z47" i="19"/>
  <c r="AA47" i="19"/>
  <c r="AB47" i="19"/>
  <c r="AC47" i="19"/>
  <c r="AD47" i="19"/>
  <c r="AE47" i="19"/>
  <c r="AF47" i="19"/>
  <c r="Y48" i="19"/>
  <c r="Z48" i="19"/>
  <c r="AA48" i="19"/>
  <c r="AB48" i="19"/>
  <c r="AC48" i="19"/>
  <c r="AD48" i="19"/>
  <c r="AE48" i="19"/>
  <c r="AF48" i="19"/>
  <c r="Y49" i="19"/>
  <c r="Z49" i="19"/>
  <c r="AA49" i="19"/>
  <c r="AB49" i="19"/>
  <c r="AC49" i="19"/>
  <c r="AD49" i="19"/>
  <c r="AE49" i="19"/>
  <c r="AF49" i="19"/>
  <c r="Y50" i="19"/>
  <c r="Z50" i="19"/>
  <c r="AA50" i="19"/>
  <c r="AB50" i="19"/>
  <c r="AC50" i="19"/>
  <c r="AD50" i="19"/>
  <c r="AE50" i="19"/>
  <c r="AF50" i="19"/>
  <c r="Y51" i="19"/>
  <c r="Z51" i="19"/>
  <c r="AA51" i="19"/>
  <c r="AB51" i="19"/>
  <c r="AC51" i="19"/>
  <c r="AD51" i="19"/>
  <c r="AE51" i="19"/>
  <c r="AF51" i="19"/>
  <c r="Y52" i="19"/>
  <c r="Z52" i="19"/>
  <c r="AA52" i="19"/>
  <c r="AB52" i="19"/>
  <c r="AC52" i="19"/>
  <c r="AD52" i="19"/>
  <c r="AE52" i="19"/>
  <c r="AF52" i="19"/>
  <c r="Y53" i="19"/>
  <c r="Z53" i="19"/>
  <c r="AA53" i="19"/>
  <c r="AB53" i="19"/>
  <c r="AC53" i="19"/>
  <c r="AD53" i="19"/>
  <c r="AE53" i="19"/>
  <c r="AF53" i="19"/>
  <c r="Y54" i="19"/>
  <c r="Z54" i="19"/>
  <c r="AA54" i="19"/>
  <c r="AB54" i="19"/>
  <c r="AC54" i="19"/>
  <c r="AD54" i="19"/>
  <c r="AE54" i="19"/>
  <c r="AF54" i="19"/>
  <c r="Y55" i="19"/>
  <c r="Z55" i="19"/>
  <c r="AA55" i="19"/>
  <c r="AB55" i="19"/>
  <c r="AC55" i="19"/>
  <c r="AD55" i="19"/>
  <c r="AE55" i="19"/>
  <c r="AF55" i="19"/>
  <c r="Y56" i="19"/>
  <c r="Z56" i="19"/>
  <c r="AA56" i="19"/>
  <c r="AB56" i="19"/>
  <c r="AC56" i="19"/>
  <c r="AD56" i="19"/>
  <c r="AE56" i="19"/>
  <c r="AF56" i="19"/>
  <c r="Y57" i="19"/>
  <c r="Z57" i="19"/>
  <c r="AA57" i="19"/>
  <c r="AB57" i="19"/>
  <c r="AC57" i="19"/>
  <c r="AD57" i="19"/>
  <c r="AE57" i="19"/>
  <c r="AF57" i="19"/>
  <c r="AF58" i="19"/>
  <c r="N31" i="19"/>
  <c r="O31" i="19"/>
  <c r="P31" i="19"/>
  <c r="N32" i="19"/>
  <c r="O32" i="19"/>
  <c r="P32" i="19"/>
  <c r="N33" i="19"/>
  <c r="O33" i="19"/>
  <c r="P33" i="19"/>
  <c r="N34" i="19"/>
  <c r="O34" i="19"/>
  <c r="P34" i="19"/>
  <c r="N35" i="19"/>
  <c r="O35" i="19"/>
  <c r="P35" i="19"/>
  <c r="N36" i="19"/>
  <c r="O36" i="19"/>
  <c r="P36" i="19"/>
  <c r="N37" i="19"/>
  <c r="O37" i="19"/>
  <c r="P37" i="19"/>
  <c r="N38" i="19"/>
  <c r="O38" i="19"/>
  <c r="P38" i="19"/>
  <c r="N39" i="19"/>
  <c r="O39" i="19"/>
  <c r="P39" i="19"/>
  <c r="N40" i="19"/>
  <c r="O40" i="19"/>
  <c r="P40" i="19"/>
  <c r="N41" i="19"/>
  <c r="O41" i="19"/>
  <c r="P41" i="19"/>
  <c r="N42" i="19"/>
  <c r="O42" i="19"/>
  <c r="P42" i="19"/>
  <c r="N43" i="19"/>
  <c r="O43" i="19"/>
  <c r="P43" i="19"/>
  <c r="N44" i="19"/>
  <c r="O44" i="19"/>
  <c r="P44" i="19"/>
  <c r="N45" i="19"/>
  <c r="O45" i="19"/>
  <c r="P45" i="19"/>
  <c r="N46" i="19"/>
  <c r="O46" i="19"/>
  <c r="P46" i="19"/>
  <c r="N47" i="19"/>
  <c r="O47" i="19"/>
  <c r="P47" i="19"/>
  <c r="N48" i="19"/>
  <c r="O48" i="19"/>
  <c r="P48" i="19"/>
  <c r="N49" i="19"/>
  <c r="O49" i="19"/>
  <c r="P49" i="19"/>
  <c r="N50" i="19"/>
  <c r="O50" i="19"/>
  <c r="P50" i="19"/>
  <c r="N51" i="19"/>
  <c r="O51" i="19"/>
  <c r="P51" i="19"/>
  <c r="N52" i="19"/>
  <c r="O52" i="19"/>
  <c r="P52" i="19"/>
  <c r="N53" i="19"/>
  <c r="O53" i="19"/>
  <c r="P53" i="19"/>
  <c r="N54" i="19"/>
  <c r="O54" i="19"/>
  <c r="P54" i="19"/>
  <c r="N55" i="19"/>
  <c r="O55" i="19"/>
  <c r="P55" i="19"/>
  <c r="N56" i="19"/>
  <c r="O56" i="19"/>
  <c r="P56" i="19"/>
  <c r="N57" i="19"/>
  <c r="O57" i="19"/>
  <c r="P57" i="19"/>
  <c r="N58" i="19"/>
  <c r="O58" i="19"/>
  <c r="P58" i="19"/>
  <c r="D31" i="19"/>
  <c r="E31" i="19"/>
  <c r="F31" i="19"/>
  <c r="D32" i="19"/>
  <c r="E32" i="19"/>
  <c r="F32" i="19"/>
  <c r="D33" i="19"/>
  <c r="E33" i="19"/>
  <c r="F33" i="19"/>
  <c r="D34" i="19"/>
  <c r="E34" i="19"/>
  <c r="F34" i="19"/>
  <c r="D35" i="19"/>
  <c r="E35" i="19"/>
  <c r="F35" i="19"/>
  <c r="D36" i="19"/>
  <c r="E36" i="19"/>
  <c r="F36" i="19"/>
  <c r="D37" i="19"/>
  <c r="E37" i="19"/>
  <c r="F37" i="19"/>
  <c r="D38" i="19"/>
  <c r="E38" i="19"/>
  <c r="F38" i="19"/>
  <c r="D39" i="19"/>
  <c r="E39" i="19"/>
  <c r="F39" i="19"/>
  <c r="D40" i="19"/>
  <c r="E40" i="19"/>
  <c r="F40" i="19"/>
  <c r="D41" i="19"/>
  <c r="E41" i="19"/>
  <c r="F41" i="19"/>
  <c r="D42" i="19"/>
  <c r="E42" i="19"/>
  <c r="F42" i="19"/>
  <c r="D43" i="19"/>
  <c r="E43" i="19"/>
  <c r="F43" i="19"/>
  <c r="D44" i="19"/>
  <c r="E44" i="19"/>
  <c r="F44" i="19"/>
  <c r="D45" i="19"/>
  <c r="E45" i="19"/>
  <c r="F45" i="19"/>
  <c r="D46" i="19"/>
  <c r="E46" i="19"/>
  <c r="F46" i="19"/>
  <c r="D47" i="19"/>
  <c r="E47" i="19"/>
  <c r="F47" i="19"/>
  <c r="D48" i="19"/>
  <c r="E48" i="19"/>
  <c r="F48" i="19"/>
  <c r="D49" i="19"/>
  <c r="E49" i="19"/>
  <c r="F49" i="19"/>
  <c r="D50" i="19"/>
  <c r="E50" i="19"/>
  <c r="F50" i="19"/>
  <c r="D51" i="19"/>
  <c r="E51" i="19"/>
  <c r="F51" i="19"/>
  <c r="D52" i="19"/>
  <c r="E52" i="19"/>
  <c r="F52" i="19"/>
  <c r="D53" i="19"/>
  <c r="E53" i="19"/>
  <c r="F53" i="19"/>
  <c r="D54" i="19"/>
  <c r="E54" i="19"/>
  <c r="F54" i="19"/>
  <c r="D55" i="19"/>
  <c r="E55" i="19"/>
  <c r="F55" i="19"/>
  <c r="D56" i="19"/>
  <c r="E56" i="19"/>
  <c r="F56" i="19"/>
  <c r="D57" i="19"/>
  <c r="E57" i="19"/>
  <c r="F57" i="19"/>
  <c r="D58" i="19"/>
  <c r="E58" i="19"/>
  <c r="F58" i="19"/>
  <c r="AK61" i="20"/>
  <c r="M27" i="20"/>
  <c r="X26" i="20" s="1"/>
  <c r="AK61" i="19"/>
  <c r="M27" i="19"/>
  <c r="X26" i="19" s="1"/>
  <c r="AK61" i="18"/>
  <c r="M27" i="18"/>
  <c r="X26" i="18"/>
  <c r="AK61" i="17"/>
  <c r="M27" i="17"/>
  <c r="X26" i="17"/>
  <c r="AK61" i="16"/>
  <c r="M27" i="16"/>
  <c r="X26" i="16"/>
  <c r="AK61" i="15"/>
  <c r="M27" i="15"/>
  <c r="X26" i="15" s="1"/>
  <c r="AK61" i="9"/>
  <c r="M27" i="9"/>
  <c r="X26" i="9"/>
  <c r="M27" i="10"/>
  <c r="X26" i="10"/>
  <c r="M27" i="11"/>
  <c r="X26" i="11"/>
  <c r="M27" i="12"/>
  <c r="X26" i="12"/>
  <c r="M27" i="13"/>
  <c r="X26" i="13"/>
  <c r="M27" i="14"/>
  <c r="X26" i="14"/>
  <c r="AC30" i="19"/>
  <c r="AD30" i="19"/>
  <c r="AB30" i="19"/>
  <c r="AE58" i="19"/>
  <c r="AC58" i="19"/>
  <c r="AB58" i="19"/>
  <c r="Z58" i="19"/>
  <c r="AA58" i="19"/>
  <c r="AD58" i="19"/>
  <c r="Y58" i="19"/>
  <c r="O42" i="18"/>
  <c r="N42" i="18"/>
  <c r="O41" i="18"/>
  <c r="N41" i="18"/>
  <c r="O40" i="18"/>
  <c r="N40" i="18"/>
  <c r="O39" i="18"/>
  <c r="P39" i="18"/>
  <c r="O38" i="18"/>
  <c r="N38" i="18"/>
  <c r="O37" i="18"/>
  <c r="N37" i="18"/>
  <c r="O36" i="18"/>
  <c r="N36" i="18"/>
  <c r="E42" i="18"/>
  <c r="F42" i="18"/>
  <c r="E41" i="18"/>
  <c r="D41" i="18"/>
  <c r="E40" i="18"/>
  <c r="F40" i="18"/>
  <c r="E39" i="18"/>
  <c r="D39" i="18"/>
  <c r="E38" i="18"/>
  <c r="D38" i="18"/>
  <c r="E37" i="18"/>
  <c r="D37" i="18"/>
  <c r="E36" i="18"/>
  <c r="D36" i="18"/>
  <c r="AE42" i="18"/>
  <c r="AC42" i="18"/>
  <c r="AB42" i="18"/>
  <c r="Z42" i="18"/>
  <c r="AA42" i="18"/>
  <c r="AD42" i="18"/>
  <c r="P37" i="18"/>
  <c r="F38" i="18"/>
  <c r="D42" i="18"/>
  <c r="F37" i="18"/>
  <c r="F41" i="18"/>
  <c r="D40" i="18"/>
  <c r="F39" i="18"/>
  <c r="P41" i="18"/>
  <c r="N39" i="18"/>
  <c r="P42" i="18"/>
  <c r="P40" i="18"/>
  <c r="Y42" i="18"/>
  <c r="P38" i="18"/>
  <c r="F36" i="18"/>
  <c r="P36" i="18"/>
  <c r="O45" i="18"/>
  <c r="P45" i="18"/>
  <c r="O44" i="18"/>
  <c r="N44" i="18"/>
  <c r="P44" i="18"/>
  <c r="O43" i="18"/>
  <c r="P43" i="18"/>
  <c r="E45" i="18"/>
  <c r="D45" i="18"/>
  <c r="E44" i="18"/>
  <c r="D44" i="18"/>
  <c r="E43" i="18"/>
  <c r="D43" i="18"/>
  <c r="F44" i="18"/>
  <c r="F45" i="18"/>
  <c r="N45" i="18"/>
  <c r="F43" i="18"/>
  <c r="N43" i="18"/>
  <c r="AE60" i="9"/>
  <c r="AC60" i="9"/>
  <c r="AD60" i="9"/>
  <c r="AB60" i="9"/>
  <c r="Z56" i="9"/>
  <c r="AA56" i="9"/>
  <c r="N60" i="9"/>
  <c r="Z60" i="9"/>
  <c r="P60" i="9"/>
  <c r="O60" i="9"/>
  <c r="Y56" i="9"/>
  <c r="Y60" i="9"/>
  <c r="AA60" i="9"/>
  <c r="E29" i="19"/>
  <c r="E30" i="19"/>
  <c r="E60" i="19"/>
  <c r="D30" i="19"/>
  <c r="F30" i="19"/>
  <c r="D29" i="19"/>
  <c r="F29" i="19"/>
  <c r="D60" i="19"/>
  <c r="F60" i="19"/>
  <c r="O30" i="19"/>
  <c r="N30" i="19"/>
  <c r="P30" i="19"/>
  <c r="O29" i="19"/>
  <c r="N29" i="19"/>
  <c r="P29" i="19"/>
  <c r="O60" i="19"/>
  <c r="N60" i="19"/>
  <c r="P60" i="19"/>
  <c r="X29" i="20"/>
  <c r="L29" i="17"/>
  <c r="W29" i="17"/>
  <c r="B30" i="17"/>
  <c r="AF60" i="19"/>
  <c r="AE47" i="18"/>
  <c r="AC47" i="18"/>
  <c r="AB47" i="18"/>
  <c r="Z47" i="18"/>
  <c r="Y47" i="18"/>
  <c r="AD47" i="18"/>
  <c r="AA47" i="18"/>
  <c r="O48" i="18"/>
  <c r="N48" i="18"/>
  <c r="E48" i="18"/>
  <c r="AE49" i="18"/>
  <c r="AE48" i="18"/>
  <c r="AC48" i="18"/>
  <c r="AB48" i="18"/>
  <c r="Z48" i="18"/>
  <c r="Y48" i="18"/>
  <c r="P48" i="18"/>
  <c r="AA48" i="18"/>
  <c r="AD48" i="18"/>
  <c r="AF60" i="18"/>
  <c r="E60" i="18"/>
  <c r="AC60" i="18"/>
  <c r="Z60" i="18"/>
  <c r="AE60" i="18"/>
  <c r="D48" i="18"/>
  <c r="F48" i="18"/>
  <c r="O60" i="18"/>
  <c r="Y60" i="18"/>
  <c r="AA60" i="18"/>
  <c r="AB60" i="18"/>
  <c r="AD60" i="18"/>
  <c r="D60" i="18"/>
  <c r="F60" i="18"/>
  <c r="N60" i="18"/>
  <c r="P60" i="18"/>
  <c r="X30" i="17"/>
  <c r="C31" i="17"/>
  <c r="M30" i="17"/>
  <c r="C31" i="16"/>
  <c r="X30" i="16"/>
  <c r="B30" i="16"/>
  <c r="W30" i="16"/>
  <c r="L30" i="16"/>
  <c r="X31" i="17"/>
  <c r="M31" i="17"/>
  <c r="B31" i="17"/>
  <c r="L31" i="17" s="1"/>
  <c r="C32" i="17"/>
  <c r="M32" i="17" s="1"/>
  <c r="W31" i="17"/>
  <c r="W31" i="9"/>
  <c r="L31" i="9"/>
  <c r="M32" i="9"/>
  <c r="B32" i="9"/>
  <c r="W32" i="9" s="1"/>
  <c r="C33" i="9"/>
  <c r="B33" i="9" s="1"/>
  <c r="X32" i="9"/>
  <c r="L32" i="9"/>
  <c r="M33" i="9"/>
  <c r="H45" i="2"/>
  <c r="I45" i="2"/>
  <c r="G45" i="2"/>
  <c r="H52" i="2"/>
  <c r="C51" i="2"/>
  <c r="I51" i="2"/>
  <c r="O47" i="2"/>
  <c r="Q50" i="2"/>
  <c r="N47" i="2"/>
  <c r="P45" i="2"/>
  <c r="M56" i="2"/>
  <c r="D52" i="2"/>
  <c r="D49" i="2"/>
  <c r="N56" i="2"/>
  <c r="I55" i="2"/>
  <c r="G47" i="2"/>
  <c r="O51" i="2"/>
  <c r="N45" i="2"/>
  <c r="C47" i="2"/>
  <c r="O49" i="2"/>
  <c r="B49" i="2"/>
  <c r="K56" i="2"/>
  <c r="C54" i="2"/>
  <c r="R52" i="2"/>
  <c r="N46" i="2"/>
  <c r="P46" i="2"/>
  <c r="G56" i="2"/>
  <c r="K55" i="2"/>
  <c r="C45" i="2"/>
  <c r="D51" i="2"/>
  <c r="N55" i="2"/>
  <c r="Q46" i="2"/>
  <c r="Q51" i="2"/>
  <c r="M51" i="2"/>
  <c r="I46" i="2"/>
  <c r="Q45" i="2"/>
  <c r="H51" i="2"/>
  <c r="C56" i="2"/>
  <c r="M53" i="2"/>
  <c r="P56" i="2"/>
  <c r="M47" i="2"/>
  <c r="H50" i="2"/>
  <c r="H53" i="2"/>
  <c r="G54" i="2"/>
  <c r="G53" i="2"/>
  <c r="H56" i="2"/>
  <c r="G48" i="2"/>
  <c r="C50" i="2"/>
  <c r="P55" i="2"/>
  <c r="R56" i="2"/>
  <c r="R53" i="2"/>
  <c r="B46" i="2"/>
  <c r="P52" i="2"/>
  <c r="N54" i="2"/>
  <c r="M48" i="2"/>
  <c r="B45" i="2"/>
  <c r="L53" i="2"/>
  <c r="B55" i="2"/>
  <c r="D45" i="2"/>
  <c r="G50" i="2"/>
  <c r="O53" i="2"/>
  <c r="O45" i="2"/>
  <c r="H47" i="2"/>
  <c r="I47" i="2"/>
  <c r="M54" i="2"/>
  <c r="R51" i="2"/>
  <c r="I50" i="2"/>
  <c r="H49" i="2"/>
  <c r="O55" i="2"/>
  <c r="K45" i="2"/>
  <c r="D55" i="2"/>
  <c r="G49" i="2"/>
  <c r="G52" i="2"/>
  <c r="R46" i="2"/>
  <c r="K47" i="2"/>
  <c r="C49" i="2"/>
  <c r="Q55" i="2"/>
  <c r="L46" i="2"/>
  <c r="N50" i="2"/>
  <c r="M49" i="2"/>
  <c r="I56" i="2"/>
  <c r="L51" i="2"/>
  <c r="B51" i="2"/>
  <c r="R55" i="2"/>
  <c r="B52" i="2"/>
  <c r="B48" i="2"/>
  <c r="P49" i="2"/>
  <c r="M46" i="2"/>
  <c r="Q48" i="2"/>
  <c r="G51" i="2"/>
  <c r="K52" i="2"/>
  <c r="I54" i="2"/>
  <c r="C53" i="2"/>
  <c r="L50" i="2"/>
  <c r="I53" i="2"/>
  <c r="R48" i="2"/>
  <c r="Q52" i="2"/>
  <c r="D54" i="2"/>
  <c r="L52" i="2"/>
  <c r="D56" i="2"/>
  <c r="P47" i="2"/>
  <c r="Q53" i="2"/>
  <c r="P53" i="2"/>
  <c r="N52" i="2"/>
  <c r="Q54" i="2"/>
  <c r="I49" i="2"/>
  <c r="L55" i="2"/>
  <c r="G55" i="2"/>
  <c r="K49" i="2"/>
  <c r="H46" i="2"/>
  <c r="L47" i="2"/>
  <c r="P50" i="2"/>
  <c r="M52" i="2"/>
  <c r="B54" i="2"/>
  <c r="R50" i="2"/>
  <c r="D50" i="2"/>
  <c r="Q47" i="2"/>
  <c r="B50" i="2"/>
  <c r="O52" i="2"/>
  <c r="N51" i="2"/>
  <c r="K51" i="2"/>
  <c r="N53" i="2"/>
  <c r="M45" i="2"/>
  <c r="Q49" i="2"/>
  <c r="P48" i="2"/>
  <c r="D53" i="2"/>
  <c r="O56" i="2"/>
  <c r="H55" i="2"/>
  <c r="C52" i="2"/>
  <c r="K48" i="2"/>
  <c r="R45" i="2"/>
  <c r="L49" i="2"/>
  <c r="H48" i="2"/>
  <c r="P54" i="2"/>
  <c r="I48" i="2"/>
  <c r="H54" i="2"/>
  <c r="M50" i="2"/>
  <c r="O46" i="2"/>
  <c r="K53" i="2"/>
  <c r="L45" i="2"/>
  <c r="C55" i="2"/>
  <c r="R49" i="2"/>
  <c r="N49" i="2"/>
  <c r="D46" i="2"/>
  <c r="I52" i="2"/>
  <c r="K50" i="2"/>
  <c r="C46" i="2"/>
  <c r="L48" i="2"/>
  <c r="D48" i="2"/>
  <c r="O48" i="2"/>
  <c r="B56" i="2"/>
  <c r="K54" i="2"/>
  <c r="B47" i="2"/>
  <c r="O54" i="2"/>
  <c r="N48" i="2"/>
  <c r="Q56" i="2"/>
  <c r="C48" i="2"/>
  <c r="R47" i="2"/>
  <c r="M55" i="2"/>
  <c r="K46" i="2"/>
  <c r="B53" i="2"/>
  <c r="G46" i="2"/>
  <c r="L54" i="2"/>
  <c r="L56" i="2"/>
  <c r="O50" i="2"/>
  <c r="D47" i="2"/>
  <c r="P51" i="2"/>
  <c r="L33" i="9" l="1"/>
  <c r="W33" i="9"/>
  <c r="C34" i="9"/>
  <c r="L30" i="17"/>
  <c r="W30" i="17"/>
  <c r="X33" i="9"/>
  <c r="C36" i="10"/>
  <c r="M35" i="10"/>
  <c r="X35" i="10"/>
  <c r="B35" i="10"/>
  <c r="X32" i="17"/>
  <c r="B32" i="17"/>
  <c r="C33" i="17"/>
  <c r="B31" i="16"/>
  <c r="X31" i="16"/>
  <c r="C32" i="16"/>
  <c r="B29" i="20"/>
  <c r="C30" i="20"/>
  <c r="W30" i="10"/>
  <c r="W34" i="10"/>
  <c r="M31" i="15"/>
  <c r="B31" i="15"/>
  <c r="X31" i="15"/>
  <c r="C32" i="15"/>
  <c r="W30" i="15"/>
  <c r="L29" i="11"/>
  <c r="W33" i="11"/>
  <c r="C34" i="11"/>
  <c r="X33" i="11"/>
  <c r="L34" i="12"/>
  <c r="W34" i="12"/>
  <c r="L32" i="12"/>
  <c r="W32" i="12"/>
  <c r="L30" i="12"/>
  <c r="W30" i="12"/>
  <c r="C38" i="12"/>
  <c r="W35" i="12"/>
  <c r="AF60" i="12"/>
  <c r="X30" i="14"/>
  <c r="C31" i="14"/>
  <c r="M30" i="14"/>
  <c r="M37" i="12"/>
  <c r="B37" i="12"/>
  <c r="W36" i="12"/>
  <c r="L33" i="12"/>
  <c r="W33" i="12"/>
  <c r="L31" i="12"/>
  <c r="W31" i="12"/>
  <c r="L29" i="12"/>
  <c r="W29" i="12"/>
  <c r="W30" i="13"/>
  <c r="L30" i="13"/>
  <c r="C31" i="13"/>
  <c r="M30" i="13"/>
  <c r="X30" i="13"/>
  <c r="B30" i="14"/>
  <c r="O60" i="2"/>
  <c r="D60" i="2"/>
  <c r="G60" i="2"/>
  <c r="B60" i="2"/>
  <c r="M60" i="2"/>
  <c r="H60" i="2"/>
  <c r="L60" i="2"/>
  <c r="Q60" i="2"/>
  <c r="I60" i="2"/>
  <c r="K60" i="2"/>
  <c r="C60" i="2"/>
  <c r="N60" i="2"/>
  <c r="P60" i="2"/>
  <c r="R54" i="2"/>
  <c r="R60" i="2" l="1"/>
  <c r="M31" i="13"/>
  <c r="C32" i="13"/>
  <c r="X31" i="13"/>
  <c r="B31" i="13"/>
  <c r="L30" i="14"/>
  <c r="W30" i="14"/>
  <c r="C32" i="14"/>
  <c r="M31" i="14"/>
  <c r="B31" i="14"/>
  <c r="X31" i="14"/>
  <c r="M38" i="12"/>
  <c r="B38" i="12"/>
  <c r="X38" i="12"/>
  <c r="C39" i="12"/>
  <c r="B34" i="11"/>
  <c r="M34" i="11"/>
  <c r="C35" i="11"/>
  <c r="X34" i="11"/>
  <c r="B32" i="15"/>
  <c r="X32" i="15"/>
  <c r="C33" i="15"/>
  <c r="M32" i="15"/>
  <c r="B32" i="16"/>
  <c r="X32" i="16"/>
  <c r="C33" i="16"/>
  <c r="W32" i="17"/>
  <c r="L32" i="17"/>
  <c r="C37" i="10"/>
  <c r="B36" i="10"/>
  <c r="X36" i="10"/>
  <c r="M36" i="10"/>
  <c r="C35" i="9"/>
  <c r="X34" i="9"/>
  <c r="M34" i="9"/>
  <c r="B34" i="9"/>
  <c r="W37" i="12"/>
  <c r="L37" i="12"/>
  <c r="W31" i="15"/>
  <c r="L31" i="15"/>
  <c r="C31" i="20"/>
  <c r="X30" i="20"/>
  <c r="B30" i="20"/>
  <c r="M30" i="20"/>
  <c r="W31" i="16"/>
  <c r="L31" i="16"/>
  <c r="W35" i="10"/>
  <c r="L35" i="10"/>
  <c r="W29" i="20"/>
  <c r="L29" i="20"/>
  <c r="C34" i="17"/>
  <c r="B33" i="17"/>
  <c r="M33" i="17"/>
  <c r="X33" i="17"/>
  <c r="C32" i="20" l="1"/>
  <c r="M31" i="20"/>
  <c r="X31" i="20"/>
  <c r="B31" i="20"/>
  <c r="C36" i="9"/>
  <c r="X35" i="9"/>
  <c r="B35" i="9"/>
  <c r="M35" i="9"/>
  <c r="L31" i="13"/>
  <c r="W31" i="13"/>
  <c r="W33" i="17"/>
  <c r="L33" i="17"/>
  <c r="L34" i="9"/>
  <c r="W34" i="9"/>
  <c r="W32" i="16"/>
  <c r="L32" i="16"/>
  <c r="L32" i="15"/>
  <c r="W32" i="15"/>
  <c r="W34" i="11"/>
  <c r="L34" i="11"/>
  <c r="M32" i="14"/>
  <c r="B32" i="14"/>
  <c r="C33" i="14"/>
  <c r="X32" i="14"/>
  <c r="M37" i="10"/>
  <c r="C38" i="10"/>
  <c r="X37" i="10"/>
  <c r="B37" i="10"/>
  <c r="W38" i="12"/>
  <c r="L38" i="12"/>
  <c r="M34" i="17"/>
  <c r="B34" i="17"/>
  <c r="C35" i="17"/>
  <c r="X34" i="17"/>
  <c r="L30" i="20"/>
  <c r="W30" i="20"/>
  <c r="M39" i="12"/>
  <c r="B39" i="12"/>
  <c r="X39" i="12"/>
  <c r="C40" i="12"/>
  <c r="X32" i="13"/>
  <c r="B32" i="13"/>
  <c r="C33" i="13"/>
  <c r="M32" i="13"/>
  <c r="L36" i="10"/>
  <c r="W36" i="10"/>
  <c r="C34" i="16"/>
  <c r="X33" i="16"/>
  <c r="B33" i="16"/>
  <c r="M33" i="15"/>
  <c r="B33" i="15"/>
  <c r="X33" i="15"/>
  <c r="C34" i="15"/>
  <c r="C36" i="11"/>
  <c r="X35" i="11"/>
  <c r="B35" i="11"/>
  <c r="M35" i="11"/>
  <c r="L31" i="14"/>
  <c r="W31" i="14"/>
  <c r="B34" i="15" l="1"/>
  <c r="X34" i="15"/>
  <c r="C35" i="15"/>
  <c r="M34" i="15"/>
  <c r="W33" i="16"/>
  <c r="L33" i="16"/>
  <c r="M35" i="17"/>
  <c r="C36" i="17"/>
  <c r="B35" i="17"/>
  <c r="X35" i="17"/>
  <c r="C37" i="9"/>
  <c r="B36" i="9"/>
  <c r="M36" i="9"/>
  <c r="X36" i="9"/>
  <c r="X32" i="20"/>
  <c r="M32" i="20"/>
  <c r="B32" i="20"/>
  <c r="C33" i="20"/>
  <c r="W35" i="11"/>
  <c r="L35" i="11"/>
  <c r="M40" i="12"/>
  <c r="B40" i="12"/>
  <c r="X40" i="12"/>
  <c r="C41" i="12"/>
  <c r="L34" i="17"/>
  <c r="W34" i="17"/>
  <c r="W37" i="10"/>
  <c r="L37" i="10"/>
  <c r="W31" i="20"/>
  <c r="L31" i="20"/>
  <c r="W33" i="15"/>
  <c r="L33" i="15"/>
  <c r="B34" i="16"/>
  <c r="X34" i="16"/>
  <c r="C35" i="16"/>
  <c r="B33" i="13"/>
  <c r="M33" i="13"/>
  <c r="X33" i="13"/>
  <c r="C34" i="13"/>
  <c r="M33" i="14"/>
  <c r="C34" i="14"/>
  <c r="B33" i="14"/>
  <c r="X33" i="14"/>
  <c r="L35" i="9"/>
  <c r="W35" i="9"/>
  <c r="C37" i="11"/>
  <c r="X36" i="11"/>
  <c r="B36" i="11"/>
  <c r="M36" i="11"/>
  <c r="L32" i="13"/>
  <c r="W32" i="13"/>
  <c r="W39" i="12"/>
  <c r="L39" i="12"/>
  <c r="B38" i="10"/>
  <c r="X38" i="10"/>
  <c r="M38" i="10"/>
  <c r="C39" i="10"/>
  <c r="L32" i="14"/>
  <c r="W32" i="14"/>
  <c r="C40" i="10" l="1"/>
  <c r="X39" i="10"/>
  <c r="M39" i="10"/>
  <c r="B39" i="10"/>
  <c r="W34" i="16"/>
  <c r="L34" i="16"/>
  <c r="L35" i="17"/>
  <c r="W35" i="17"/>
  <c r="L34" i="15"/>
  <c r="W34" i="15"/>
  <c r="L36" i="11"/>
  <c r="W36" i="11"/>
  <c r="W33" i="13"/>
  <c r="L33" i="13"/>
  <c r="M41" i="12"/>
  <c r="B41" i="12"/>
  <c r="X41" i="12"/>
  <c r="C42" i="12"/>
  <c r="W36" i="9"/>
  <c r="L36" i="9"/>
  <c r="C37" i="17"/>
  <c r="X36" i="17"/>
  <c r="M36" i="17"/>
  <c r="B36" i="17"/>
  <c r="M34" i="14"/>
  <c r="B34" i="14"/>
  <c r="C35" i="14"/>
  <c r="X34" i="14"/>
  <c r="L32" i="20"/>
  <c r="W32" i="20"/>
  <c r="C35" i="13"/>
  <c r="M34" i="13"/>
  <c r="X34" i="13"/>
  <c r="B34" i="13"/>
  <c r="B35" i="16"/>
  <c r="X35" i="16"/>
  <c r="C36" i="16"/>
  <c r="X37" i="9"/>
  <c r="B37" i="9"/>
  <c r="M37" i="9"/>
  <c r="C38" i="9"/>
  <c r="M35" i="15"/>
  <c r="B35" i="15"/>
  <c r="X35" i="15"/>
  <c r="C36" i="15"/>
  <c r="L38" i="10"/>
  <c r="W38" i="10"/>
  <c r="M37" i="11"/>
  <c r="C38" i="11"/>
  <c r="X37" i="11"/>
  <c r="B37" i="11"/>
  <c r="L33" i="14"/>
  <c r="W33" i="14"/>
  <c r="W40" i="12"/>
  <c r="L40" i="12"/>
  <c r="M33" i="20"/>
  <c r="X33" i="20"/>
  <c r="B33" i="20"/>
  <c r="C34" i="20"/>
  <c r="L36" i="17" l="1"/>
  <c r="W36" i="17"/>
  <c r="W41" i="12"/>
  <c r="L41" i="12"/>
  <c r="W39" i="10"/>
  <c r="L39" i="10"/>
  <c r="W35" i="15"/>
  <c r="L35" i="15"/>
  <c r="L35" i="16"/>
  <c r="W35" i="16"/>
  <c r="M35" i="13"/>
  <c r="C36" i="13"/>
  <c r="X35" i="13"/>
  <c r="B35" i="13"/>
  <c r="M35" i="14"/>
  <c r="B35" i="14"/>
  <c r="C36" i="14"/>
  <c r="X35" i="14"/>
  <c r="W37" i="11"/>
  <c r="L37" i="11"/>
  <c r="L33" i="20"/>
  <c r="W33" i="20"/>
  <c r="W34" i="13"/>
  <c r="L34" i="13"/>
  <c r="L34" i="14"/>
  <c r="W34" i="14"/>
  <c r="M42" i="12"/>
  <c r="B42" i="12"/>
  <c r="X42" i="12"/>
  <c r="C43" i="12"/>
  <c r="C35" i="20"/>
  <c r="M34" i="20"/>
  <c r="X34" i="20"/>
  <c r="B34" i="20"/>
  <c r="W37" i="9"/>
  <c r="L37" i="9"/>
  <c r="B38" i="11"/>
  <c r="M38" i="11"/>
  <c r="C39" i="11"/>
  <c r="X38" i="11"/>
  <c r="B36" i="15"/>
  <c r="X36" i="15"/>
  <c r="C37" i="15"/>
  <c r="M36" i="15"/>
  <c r="C39" i="9"/>
  <c r="B38" i="9"/>
  <c r="X38" i="9"/>
  <c r="M38" i="9"/>
  <c r="X36" i="16"/>
  <c r="B36" i="16"/>
  <c r="C37" i="16"/>
  <c r="X37" i="17"/>
  <c r="M37" i="17"/>
  <c r="B37" i="17"/>
  <c r="C38" i="17"/>
  <c r="C41" i="10"/>
  <c r="B40" i="10"/>
  <c r="M40" i="10"/>
  <c r="X40" i="10"/>
  <c r="L37" i="17" l="1"/>
  <c r="W37" i="17"/>
  <c r="B39" i="9"/>
  <c r="M39" i="9"/>
  <c r="X39" i="9"/>
  <c r="C40" i="9"/>
  <c r="M41" i="10"/>
  <c r="C42" i="10"/>
  <c r="X41" i="10"/>
  <c r="B41" i="10"/>
  <c r="W42" i="12"/>
  <c r="L42" i="12"/>
  <c r="W35" i="14"/>
  <c r="L35" i="14"/>
  <c r="X36" i="13"/>
  <c r="B36" i="13"/>
  <c r="C37" i="13"/>
  <c r="M36" i="13"/>
  <c r="L36" i="15"/>
  <c r="W36" i="15"/>
  <c r="C39" i="17"/>
  <c r="X38" i="17"/>
  <c r="M38" i="17"/>
  <c r="B38" i="17"/>
  <c r="B37" i="16"/>
  <c r="C38" i="16"/>
  <c r="X37" i="16"/>
  <c r="M37" i="15"/>
  <c r="B37" i="15"/>
  <c r="X37" i="15"/>
  <c r="C38" i="15"/>
  <c r="C40" i="11"/>
  <c r="X39" i="11"/>
  <c r="B39" i="11"/>
  <c r="M39" i="11"/>
  <c r="X35" i="20"/>
  <c r="M35" i="20"/>
  <c r="B35" i="20"/>
  <c r="C36" i="20"/>
  <c r="L36" i="16"/>
  <c r="W36" i="16"/>
  <c r="L38" i="9"/>
  <c r="W38" i="9"/>
  <c r="L34" i="20"/>
  <c r="W34" i="20"/>
  <c r="M43" i="12"/>
  <c r="B43" i="12"/>
  <c r="X43" i="12"/>
  <c r="C44" i="12"/>
  <c r="L35" i="13"/>
  <c r="W35" i="13"/>
  <c r="L40" i="10"/>
  <c r="W40" i="10"/>
  <c r="W38" i="11"/>
  <c r="L38" i="11"/>
  <c r="C37" i="14"/>
  <c r="B36" i="14"/>
  <c r="X36" i="14"/>
  <c r="M36" i="14"/>
  <c r="C38" i="14" l="1"/>
  <c r="M37" i="14"/>
  <c r="B37" i="14"/>
  <c r="X37" i="14"/>
  <c r="C41" i="11"/>
  <c r="X40" i="11"/>
  <c r="B40" i="11"/>
  <c r="M40" i="11"/>
  <c r="W38" i="17"/>
  <c r="L38" i="17"/>
  <c r="L36" i="13"/>
  <c r="W36" i="13"/>
  <c r="B42" i="10"/>
  <c r="C43" i="10"/>
  <c r="X42" i="10"/>
  <c r="M42" i="10"/>
  <c r="W43" i="12"/>
  <c r="L43" i="12"/>
  <c r="B36" i="20"/>
  <c r="X36" i="20"/>
  <c r="M36" i="20"/>
  <c r="C37" i="20"/>
  <c r="B38" i="15"/>
  <c r="X38" i="15"/>
  <c r="C39" i="15"/>
  <c r="M38" i="15"/>
  <c r="W39" i="9"/>
  <c r="L39" i="9"/>
  <c r="W35" i="20"/>
  <c r="L35" i="20"/>
  <c r="W39" i="11"/>
  <c r="L39" i="11"/>
  <c r="B38" i="16"/>
  <c r="X38" i="16"/>
  <c r="C39" i="16"/>
  <c r="W41" i="10"/>
  <c r="L41" i="10"/>
  <c r="C41" i="9"/>
  <c r="M40" i="9"/>
  <c r="B40" i="9"/>
  <c r="X40" i="9"/>
  <c r="W36" i="14"/>
  <c r="L36" i="14"/>
  <c r="M44" i="12"/>
  <c r="B44" i="12"/>
  <c r="X44" i="12"/>
  <c r="C45" i="12"/>
  <c r="W37" i="15"/>
  <c r="L37" i="15"/>
  <c r="L37" i="16"/>
  <c r="W37" i="16"/>
  <c r="B39" i="17"/>
  <c r="C40" i="17"/>
  <c r="X39" i="17"/>
  <c r="M39" i="17"/>
  <c r="B37" i="13"/>
  <c r="M37" i="13"/>
  <c r="C38" i="13"/>
  <c r="X37" i="13"/>
  <c r="M40" i="17" l="1"/>
  <c r="B40" i="17"/>
  <c r="X40" i="17"/>
  <c r="C41" i="17"/>
  <c r="W37" i="13"/>
  <c r="L37" i="13"/>
  <c r="L39" i="17"/>
  <c r="W39" i="17"/>
  <c r="L40" i="9"/>
  <c r="W40" i="9"/>
  <c r="M45" i="12"/>
  <c r="B45" i="12"/>
  <c r="X45" i="12"/>
  <c r="C46" i="12"/>
  <c r="L36" i="20"/>
  <c r="W36" i="20"/>
  <c r="L40" i="11"/>
  <c r="W40" i="11"/>
  <c r="W37" i="14"/>
  <c r="L37" i="14"/>
  <c r="C40" i="16"/>
  <c r="B39" i="16"/>
  <c r="X39" i="16"/>
  <c r="L38" i="15"/>
  <c r="W38" i="15"/>
  <c r="C39" i="13"/>
  <c r="M38" i="13"/>
  <c r="X38" i="13"/>
  <c r="B38" i="13"/>
  <c r="M41" i="9"/>
  <c r="X41" i="9"/>
  <c r="C42" i="9"/>
  <c r="B41" i="9"/>
  <c r="B37" i="20"/>
  <c r="M37" i="20"/>
  <c r="C38" i="20"/>
  <c r="X37" i="20"/>
  <c r="C44" i="10"/>
  <c r="X43" i="10"/>
  <c r="M43" i="10"/>
  <c r="B43" i="10"/>
  <c r="W44" i="12"/>
  <c r="L44" i="12"/>
  <c r="L38" i="16"/>
  <c r="W38" i="16"/>
  <c r="M39" i="15"/>
  <c r="B39" i="15"/>
  <c r="X39" i="15"/>
  <c r="C40" i="15"/>
  <c r="L42" i="10"/>
  <c r="W42" i="10"/>
  <c r="M41" i="11"/>
  <c r="C42" i="11"/>
  <c r="X41" i="11"/>
  <c r="B41" i="11"/>
  <c r="C39" i="14"/>
  <c r="X38" i="14"/>
  <c r="M38" i="14"/>
  <c r="B38" i="14"/>
  <c r="L38" i="14" l="1"/>
  <c r="W38" i="14"/>
  <c r="B42" i="11"/>
  <c r="M42" i="11"/>
  <c r="C43" i="11"/>
  <c r="X42" i="11"/>
  <c r="B40" i="15"/>
  <c r="X40" i="15"/>
  <c r="C41" i="15"/>
  <c r="M40" i="15"/>
  <c r="M39" i="14"/>
  <c r="B39" i="14"/>
  <c r="C40" i="14"/>
  <c r="X39" i="14"/>
  <c r="X38" i="20"/>
  <c r="C39" i="20"/>
  <c r="M38" i="20"/>
  <c r="B38" i="20"/>
  <c r="B42" i="9"/>
  <c r="X42" i="9"/>
  <c r="C43" i="9"/>
  <c r="M42" i="9"/>
  <c r="W45" i="12"/>
  <c r="L45" i="12"/>
  <c r="B41" i="17"/>
  <c r="M41" i="17"/>
  <c r="X41" i="17"/>
  <c r="C42" i="17"/>
  <c r="W41" i="11"/>
  <c r="L41" i="11"/>
  <c r="W39" i="15"/>
  <c r="L39" i="15"/>
  <c r="C45" i="10"/>
  <c r="B44" i="10"/>
  <c r="X44" i="10"/>
  <c r="M44" i="10"/>
  <c r="W37" i="20"/>
  <c r="L37" i="20"/>
  <c r="M39" i="13"/>
  <c r="C40" i="13"/>
  <c r="X39" i="13"/>
  <c r="B39" i="13"/>
  <c r="W39" i="16"/>
  <c r="L39" i="16"/>
  <c r="M46" i="12"/>
  <c r="B46" i="12"/>
  <c r="X46" i="12"/>
  <c r="C47" i="12"/>
  <c r="W40" i="17"/>
  <c r="L40" i="17"/>
  <c r="W43" i="10"/>
  <c r="L43" i="10"/>
  <c r="W41" i="9"/>
  <c r="L41" i="9"/>
  <c r="W38" i="13"/>
  <c r="L38" i="13"/>
  <c r="B40" i="16"/>
  <c r="X40" i="16"/>
  <c r="C41" i="16"/>
  <c r="M47" i="12" l="1"/>
  <c r="B47" i="12"/>
  <c r="X47" i="12"/>
  <c r="C48" i="12"/>
  <c r="X40" i="13"/>
  <c r="B40" i="13"/>
  <c r="C41" i="13"/>
  <c r="M40" i="13"/>
  <c r="B39" i="20"/>
  <c r="X39" i="20"/>
  <c r="M39" i="20"/>
  <c r="C40" i="20"/>
  <c r="W39" i="14"/>
  <c r="L39" i="14"/>
  <c r="C42" i="16"/>
  <c r="B41" i="16"/>
  <c r="X41" i="16"/>
  <c r="W42" i="9"/>
  <c r="L42" i="9"/>
  <c r="L40" i="15"/>
  <c r="W40" i="15"/>
  <c r="W42" i="11"/>
  <c r="L42" i="11"/>
  <c r="W46" i="12"/>
  <c r="L46" i="12"/>
  <c r="L44" i="10"/>
  <c r="W44" i="10"/>
  <c r="W38" i="20"/>
  <c r="L38" i="20"/>
  <c r="M42" i="17"/>
  <c r="B42" i="17"/>
  <c r="C43" i="17"/>
  <c r="X42" i="17"/>
  <c r="L39" i="13"/>
  <c r="W39" i="13"/>
  <c r="L40" i="16"/>
  <c r="W40" i="16"/>
  <c r="M45" i="10"/>
  <c r="C46" i="10"/>
  <c r="X45" i="10"/>
  <c r="B45" i="10"/>
  <c r="L41" i="17"/>
  <c r="W41" i="17"/>
  <c r="B43" i="9"/>
  <c r="X43" i="9"/>
  <c r="M43" i="9"/>
  <c r="C44" i="9"/>
  <c r="C41" i="14"/>
  <c r="X40" i="14"/>
  <c r="M40" i="14"/>
  <c r="B40" i="14"/>
  <c r="M41" i="15"/>
  <c r="B41" i="15"/>
  <c r="X41" i="15"/>
  <c r="C42" i="15"/>
  <c r="C44" i="11"/>
  <c r="X43" i="11"/>
  <c r="B43" i="11"/>
  <c r="M43" i="11"/>
  <c r="C45" i="11" l="1"/>
  <c r="X44" i="11"/>
  <c r="B44" i="11"/>
  <c r="M44" i="11"/>
  <c r="M41" i="14"/>
  <c r="B41" i="14"/>
  <c r="C42" i="14"/>
  <c r="X41" i="14"/>
  <c r="L41" i="16"/>
  <c r="W41" i="16"/>
  <c r="B40" i="20"/>
  <c r="C41" i="20"/>
  <c r="M40" i="20"/>
  <c r="X40" i="20"/>
  <c r="B48" i="12"/>
  <c r="X48" i="12"/>
  <c r="C49" i="12"/>
  <c r="M48" i="12"/>
  <c r="W43" i="9"/>
  <c r="L43" i="9"/>
  <c r="M43" i="17"/>
  <c r="C44" i="17"/>
  <c r="B43" i="17"/>
  <c r="X43" i="17"/>
  <c r="B42" i="15"/>
  <c r="X42" i="15"/>
  <c r="C43" i="15"/>
  <c r="M42" i="15"/>
  <c r="W40" i="14"/>
  <c r="L40" i="14"/>
  <c r="M44" i="9"/>
  <c r="X44" i="9"/>
  <c r="C45" i="9"/>
  <c r="B44" i="9"/>
  <c r="B46" i="10"/>
  <c r="X46" i="10"/>
  <c r="C47" i="10"/>
  <c r="M46" i="10"/>
  <c r="W42" i="17"/>
  <c r="L42" i="17"/>
  <c r="C43" i="16"/>
  <c r="B42" i="16"/>
  <c r="X42" i="16"/>
  <c r="B41" i="13"/>
  <c r="M41" i="13"/>
  <c r="X41" i="13"/>
  <c r="C42" i="13"/>
  <c r="L40" i="13"/>
  <c r="W40" i="13"/>
  <c r="L47" i="12"/>
  <c r="W47" i="12"/>
  <c r="W43" i="11"/>
  <c r="L43" i="11"/>
  <c r="W41" i="15"/>
  <c r="L41" i="15"/>
  <c r="W45" i="10"/>
  <c r="L45" i="10"/>
  <c r="W39" i="20"/>
  <c r="L39" i="20"/>
  <c r="L46" i="10" l="1"/>
  <c r="W46" i="10"/>
  <c r="M43" i="15"/>
  <c r="B43" i="15"/>
  <c r="X43" i="15"/>
  <c r="C44" i="15"/>
  <c r="C44" i="16"/>
  <c r="B43" i="16"/>
  <c r="X43" i="16"/>
  <c r="W41" i="13"/>
  <c r="L41" i="13"/>
  <c r="B41" i="20"/>
  <c r="X41" i="20"/>
  <c r="C42" i="20"/>
  <c r="M41" i="20"/>
  <c r="C43" i="13"/>
  <c r="M42" i="13"/>
  <c r="X42" i="13"/>
  <c r="B42" i="13"/>
  <c r="L48" i="12"/>
  <c r="W48" i="12"/>
  <c r="W40" i="20"/>
  <c r="L40" i="20"/>
  <c r="C43" i="14"/>
  <c r="X42" i="14"/>
  <c r="M42" i="14"/>
  <c r="B42" i="14"/>
  <c r="L44" i="11"/>
  <c r="W44" i="11"/>
  <c r="L42" i="16"/>
  <c r="W42" i="16"/>
  <c r="L44" i="9"/>
  <c r="W44" i="9"/>
  <c r="B44" i="17"/>
  <c r="M44" i="17"/>
  <c r="C45" i="17"/>
  <c r="X44" i="17"/>
  <c r="W41" i="14"/>
  <c r="L41" i="14"/>
  <c r="W43" i="17"/>
  <c r="L43" i="17"/>
  <c r="C48" i="10"/>
  <c r="X47" i="10"/>
  <c r="M47" i="10"/>
  <c r="B47" i="10"/>
  <c r="B45" i="9"/>
  <c r="X45" i="9"/>
  <c r="M45" i="9"/>
  <c r="C46" i="9"/>
  <c r="L42" i="15"/>
  <c r="W42" i="15"/>
  <c r="B49" i="12"/>
  <c r="M49" i="12"/>
  <c r="X49" i="12"/>
  <c r="C50" i="12"/>
  <c r="M45" i="11"/>
  <c r="C46" i="11"/>
  <c r="X45" i="11"/>
  <c r="B45" i="11"/>
  <c r="M45" i="17" l="1"/>
  <c r="C46" i="17"/>
  <c r="X45" i="17"/>
  <c r="B45" i="17"/>
  <c r="M43" i="14"/>
  <c r="B43" i="14"/>
  <c r="C44" i="14"/>
  <c r="X43" i="14"/>
  <c r="M43" i="13"/>
  <c r="C44" i="13"/>
  <c r="X43" i="13"/>
  <c r="B43" i="13"/>
  <c r="L41" i="20"/>
  <c r="W41" i="20"/>
  <c r="L43" i="16"/>
  <c r="W43" i="16"/>
  <c r="W43" i="15"/>
  <c r="L43" i="15"/>
  <c r="B50" i="12"/>
  <c r="M50" i="12"/>
  <c r="X50" i="12"/>
  <c r="C51" i="12"/>
  <c r="L42" i="14"/>
  <c r="W42" i="14"/>
  <c r="W42" i="13"/>
  <c r="L42" i="13"/>
  <c r="X44" i="16"/>
  <c r="C45" i="16"/>
  <c r="B44" i="16"/>
  <c r="L49" i="12"/>
  <c r="W49" i="12"/>
  <c r="L45" i="9"/>
  <c r="W45" i="9"/>
  <c r="C49" i="10"/>
  <c r="B48" i="10"/>
  <c r="M48" i="10"/>
  <c r="X48" i="10"/>
  <c r="W44" i="17"/>
  <c r="L44" i="17"/>
  <c r="X42" i="20"/>
  <c r="M42" i="20"/>
  <c r="B42" i="20"/>
  <c r="C43" i="20"/>
  <c r="B44" i="15"/>
  <c r="X44" i="15"/>
  <c r="C45" i="15"/>
  <c r="M44" i="15"/>
  <c r="W45" i="11"/>
  <c r="L45" i="11"/>
  <c r="B46" i="11"/>
  <c r="M46" i="11"/>
  <c r="C47" i="11"/>
  <c r="X46" i="11"/>
  <c r="C47" i="9"/>
  <c r="X46" i="9"/>
  <c r="B46" i="9"/>
  <c r="M46" i="9"/>
  <c r="W47" i="10"/>
  <c r="L47" i="10"/>
  <c r="W46" i="9" l="1"/>
  <c r="L46" i="9"/>
  <c r="C48" i="11"/>
  <c r="X47" i="11"/>
  <c r="B47" i="11"/>
  <c r="M47" i="11"/>
  <c r="L44" i="15"/>
  <c r="W44" i="15"/>
  <c r="X45" i="16"/>
  <c r="C46" i="16"/>
  <c r="B45" i="16"/>
  <c r="L43" i="13"/>
  <c r="W43" i="13"/>
  <c r="L45" i="17"/>
  <c r="W45" i="17"/>
  <c r="L48" i="10"/>
  <c r="W48" i="10"/>
  <c r="L50" i="12"/>
  <c r="W50" i="12"/>
  <c r="B44" i="14"/>
  <c r="X44" i="14"/>
  <c r="M44" i="14"/>
  <c r="C45" i="14"/>
  <c r="C44" i="20"/>
  <c r="X43" i="20"/>
  <c r="M43" i="20"/>
  <c r="B43" i="20"/>
  <c r="B47" i="9"/>
  <c r="C48" i="9"/>
  <c r="X47" i="9"/>
  <c r="M47" i="9"/>
  <c r="W46" i="11"/>
  <c r="L46" i="11"/>
  <c r="M45" i="15"/>
  <c r="B45" i="15"/>
  <c r="X45" i="15"/>
  <c r="C46" i="15"/>
  <c r="W42" i="20"/>
  <c r="L42" i="20"/>
  <c r="M49" i="10"/>
  <c r="C50" i="10"/>
  <c r="X49" i="10"/>
  <c r="B49" i="10"/>
  <c r="M51" i="12"/>
  <c r="X51" i="12"/>
  <c r="C52" i="12"/>
  <c r="B51" i="12"/>
  <c r="X44" i="13"/>
  <c r="B44" i="13"/>
  <c r="C45" i="13"/>
  <c r="M44" i="13"/>
  <c r="W43" i="14"/>
  <c r="L43" i="14"/>
  <c r="X46" i="17"/>
  <c r="C47" i="17"/>
  <c r="M46" i="17"/>
  <c r="B46" i="17"/>
  <c r="W44" i="16"/>
  <c r="L44" i="16"/>
  <c r="X47" i="17" l="1"/>
  <c r="M47" i="17"/>
  <c r="B47" i="17"/>
  <c r="C48" i="17"/>
  <c r="W47" i="9"/>
  <c r="L47" i="9"/>
  <c r="M44" i="20"/>
  <c r="B44" i="20"/>
  <c r="X44" i="20"/>
  <c r="C45" i="20"/>
  <c r="L44" i="14"/>
  <c r="W44" i="14"/>
  <c r="W49" i="10"/>
  <c r="L49" i="10"/>
  <c r="W43" i="20"/>
  <c r="L43" i="20"/>
  <c r="C46" i="14"/>
  <c r="X45" i="14"/>
  <c r="M45" i="14"/>
  <c r="B45" i="14"/>
  <c r="L45" i="16"/>
  <c r="W45" i="16"/>
  <c r="C49" i="11"/>
  <c r="X48" i="11"/>
  <c r="B48" i="11"/>
  <c r="M48" i="11"/>
  <c r="L51" i="12"/>
  <c r="W51" i="12"/>
  <c r="W45" i="15"/>
  <c r="L45" i="15"/>
  <c r="B45" i="13"/>
  <c r="M45" i="13"/>
  <c r="C46" i="13"/>
  <c r="X45" i="13"/>
  <c r="M52" i="12"/>
  <c r="X52" i="12"/>
  <c r="C53" i="12"/>
  <c r="B52" i="12"/>
  <c r="B46" i="16"/>
  <c r="C47" i="16"/>
  <c r="X46" i="16"/>
  <c r="W46" i="17"/>
  <c r="L46" i="17"/>
  <c r="L44" i="13"/>
  <c r="W44" i="13"/>
  <c r="B50" i="10"/>
  <c r="C51" i="10"/>
  <c r="X50" i="10"/>
  <c r="M50" i="10"/>
  <c r="B46" i="15"/>
  <c r="X46" i="15"/>
  <c r="C47" i="15"/>
  <c r="M46" i="15"/>
  <c r="B48" i="9"/>
  <c r="X48" i="9"/>
  <c r="C49" i="9"/>
  <c r="M48" i="9"/>
  <c r="W47" i="11"/>
  <c r="L47" i="11"/>
  <c r="C50" i="9" l="1"/>
  <c r="M49" i="9"/>
  <c r="X49" i="9"/>
  <c r="B49" i="9"/>
  <c r="M47" i="15"/>
  <c r="B47" i="15"/>
  <c r="X47" i="15"/>
  <c r="C48" i="15"/>
  <c r="B47" i="16"/>
  <c r="C48" i="16"/>
  <c r="X47" i="16"/>
  <c r="L45" i="14"/>
  <c r="W45" i="14"/>
  <c r="W44" i="20"/>
  <c r="L44" i="20"/>
  <c r="M48" i="17"/>
  <c r="B48" i="17"/>
  <c r="X48" i="17"/>
  <c r="C49" i="17"/>
  <c r="C52" i="10"/>
  <c r="X51" i="10"/>
  <c r="M51" i="10"/>
  <c r="B51" i="10"/>
  <c r="W46" i="16"/>
  <c r="L46" i="16"/>
  <c r="W45" i="13"/>
  <c r="L45" i="13"/>
  <c r="M49" i="11"/>
  <c r="C50" i="11"/>
  <c r="X49" i="11"/>
  <c r="B49" i="11"/>
  <c r="W47" i="17"/>
  <c r="L47" i="17"/>
  <c r="W48" i="9"/>
  <c r="L48" i="9"/>
  <c r="L50" i="10"/>
  <c r="W50" i="10"/>
  <c r="L52" i="12"/>
  <c r="W52" i="12"/>
  <c r="C46" i="20"/>
  <c r="M45" i="20"/>
  <c r="B45" i="20"/>
  <c r="X45" i="20"/>
  <c r="L46" i="15"/>
  <c r="W46" i="15"/>
  <c r="M53" i="12"/>
  <c r="X53" i="12"/>
  <c r="C54" i="12"/>
  <c r="B53" i="12"/>
  <c r="C47" i="13"/>
  <c r="M46" i="13"/>
  <c r="X46" i="13"/>
  <c r="B46" i="13"/>
  <c r="L48" i="11"/>
  <c r="W48" i="11"/>
  <c r="B46" i="14"/>
  <c r="X46" i="14"/>
  <c r="C47" i="14"/>
  <c r="M46" i="14"/>
  <c r="W46" i="13" l="1"/>
  <c r="L46" i="13"/>
  <c r="L46" i="14"/>
  <c r="W46" i="14"/>
  <c r="M54" i="12"/>
  <c r="X54" i="12"/>
  <c r="C55" i="12"/>
  <c r="B54" i="12"/>
  <c r="X46" i="20"/>
  <c r="B46" i="20"/>
  <c r="M46" i="20"/>
  <c r="C47" i="20"/>
  <c r="C53" i="10"/>
  <c r="B52" i="10"/>
  <c r="X52" i="10"/>
  <c r="M52" i="10"/>
  <c r="B48" i="15"/>
  <c r="X48" i="15"/>
  <c r="C49" i="15"/>
  <c r="M48" i="15"/>
  <c r="W49" i="9"/>
  <c r="L49" i="9"/>
  <c r="W49" i="11"/>
  <c r="L49" i="11"/>
  <c r="W51" i="10"/>
  <c r="L51" i="10"/>
  <c r="X49" i="17"/>
  <c r="B49" i="17"/>
  <c r="M49" i="17"/>
  <c r="C50" i="17"/>
  <c r="C48" i="14"/>
  <c r="X47" i="14"/>
  <c r="M47" i="14"/>
  <c r="B47" i="14"/>
  <c r="M47" i="13"/>
  <c r="C48" i="13"/>
  <c r="X47" i="13"/>
  <c r="B47" i="13"/>
  <c r="L45" i="20"/>
  <c r="W45" i="20"/>
  <c r="B48" i="16"/>
  <c r="C49" i="16"/>
  <c r="X48" i="16"/>
  <c r="W47" i="15"/>
  <c r="L47" i="15"/>
  <c r="L53" i="12"/>
  <c r="W53" i="12"/>
  <c r="B50" i="11"/>
  <c r="M50" i="11"/>
  <c r="C51" i="11"/>
  <c r="X50" i="11"/>
  <c r="W48" i="17"/>
  <c r="L48" i="17"/>
  <c r="L47" i="16"/>
  <c r="W47" i="16"/>
  <c r="M50" i="9"/>
  <c r="B50" i="9"/>
  <c r="C51" i="9"/>
  <c r="X50" i="9"/>
  <c r="W50" i="9" l="1"/>
  <c r="L50" i="9"/>
  <c r="W50" i="11"/>
  <c r="L50" i="11"/>
  <c r="X48" i="13"/>
  <c r="B48" i="13"/>
  <c r="C49" i="13"/>
  <c r="M48" i="13"/>
  <c r="L49" i="17"/>
  <c r="W49" i="17"/>
  <c r="M47" i="20"/>
  <c r="B47" i="20"/>
  <c r="X47" i="20"/>
  <c r="C48" i="20"/>
  <c r="L54" i="12"/>
  <c r="W54" i="12"/>
  <c r="M48" i="14"/>
  <c r="C49" i="14"/>
  <c r="B48" i="14"/>
  <c r="X48" i="14"/>
  <c r="M49" i="15"/>
  <c r="B49" i="15"/>
  <c r="X49" i="15"/>
  <c r="C50" i="15"/>
  <c r="M55" i="12"/>
  <c r="X55" i="12"/>
  <c r="C56" i="12"/>
  <c r="B55" i="12"/>
  <c r="C52" i="9"/>
  <c r="X51" i="9"/>
  <c r="M51" i="9"/>
  <c r="B51" i="9"/>
  <c r="C52" i="11"/>
  <c r="X51" i="11"/>
  <c r="B51" i="11"/>
  <c r="M51" i="11"/>
  <c r="C50" i="16"/>
  <c r="X49" i="16"/>
  <c r="B49" i="16"/>
  <c r="L47" i="13"/>
  <c r="W47" i="13"/>
  <c r="W47" i="14"/>
  <c r="L47" i="14"/>
  <c r="M50" i="17"/>
  <c r="B50" i="17"/>
  <c r="X50" i="17"/>
  <c r="C51" i="17"/>
  <c r="L52" i="10"/>
  <c r="W52" i="10"/>
  <c r="W46" i="20"/>
  <c r="L46" i="20"/>
  <c r="L48" i="16"/>
  <c r="W48" i="16"/>
  <c r="L48" i="15"/>
  <c r="W48" i="15"/>
  <c r="M53" i="10"/>
  <c r="C54" i="10"/>
  <c r="X53" i="10"/>
  <c r="B53" i="10"/>
  <c r="W51" i="9" l="1"/>
  <c r="L51" i="9"/>
  <c r="L55" i="12"/>
  <c r="W55" i="12"/>
  <c r="B50" i="15"/>
  <c r="X50" i="15"/>
  <c r="C51" i="15"/>
  <c r="M50" i="15"/>
  <c r="W47" i="20"/>
  <c r="L47" i="20"/>
  <c r="B51" i="17"/>
  <c r="X51" i="17"/>
  <c r="C52" i="17"/>
  <c r="M51" i="17"/>
  <c r="W49" i="16"/>
  <c r="L49" i="16"/>
  <c r="W51" i="11"/>
  <c r="L51" i="11"/>
  <c r="M56" i="12"/>
  <c r="X56" i="12"/>
  <c r="C57" i="12"/>
  <c r="B56" i="12"/>
  <c r="L48" i="14"/>
  <c r="W48" i="14"/>
  <c r="B49" i="13"/>
  <c r="M49" i="13"/>
  <c r="X49" i="13"/>
  <c r="C50" i="13"/>
  <c r="W49" i="15"/>
  <c r="L49" i="15"/>
  <c r="B49" i="14"/>
  <c r="X49" i="14"/>
  <c r="M49" i="14"/>
  <c r="C50" i="14"/>
  <c r="C49" i="20"/>
  <c r="X48" i="20"/>
  <c r="B48" i="20"/>
  <c r="M48" i="20"/>
  <c r="L48" i="13"/>
  <c r="W48" i="13"/>
  <c r="W53" i="10"/>
  <c r="L53" i="10"/>
  <c r="B54" i="10"/>
  <c r="X54" i="10"/>
  <c r="M54" i="10"/>
  <c r="C55" i="10"/>
  <c r="W50" i="17"/>
  <c r="L50" i="17"/>
  <c r="X50" i="16"/>
  <c r="B50" i="16"/>
  <c r="C51" i="16"/>
  <c r="C53" i="11"/>
  <c r="X52" i="11"/>
  <c r="B52" i="11"/>
  <c r="M52" i="11"/>
  <c r="M52" i="9"/>
  <c r="B52" i="9"/>
  <c r="C53" i="9"/>
  <c r="X52" i="9"/>
  <c r="L52" i="11" l="1"/>
  <c r="W52" i="11"/>
  <c r="W48" i="20"/>
  <c r="L48" i="20"/>
  <c r="M53" i="11"/>
  <c r="C54" i="11"/>
  <c r="X53" i="11"/>
  <c r="B53" i="11"/>
  <c r="C51" i="13"/>
  <c r="M50" i="13"/>
  <c r="X50" i="13"/>
  <c r="B50" i="13"/>
  <c r="B51" i="16"/>
  <c r="X51" i="16"/>
  <c r="C52" i="16"/>
  <c r="L54" i="10"/>
  <c r="W54" i="10"/>
  <c r="B49" i="20"/>
  <c r="C50" i="20"/>
  <c r="X49" i="20"/>
  <c r="M49" i="20"/>
  <c r="W49" i="14"/>
  <c r="L49" i="14"/>
  <c r="W51" i="17"/>
  <c r="L51" i="17"/>
  <c r="M51" i="15"/>
  <c r="B51" i="15"/>
  <c r="X51" i="15"/>
  <c r="C52" i="15"/>
  <c r="M53" i="9"/>
  <c r="C54" i="9"/>
  <c r="X53" i="9"/>
  <c r="B53" i="9"/>
  <c r="W50" i="16"/>
  <c r="L50" i="16"/>
  <c r="C56" i="10"/>
  <c r="X55" i="10"/>
  <c r="M55" i="10"/>
  <c r="B55" i="10"/>
  <c r="M50" i="14"/>
  <c r="B50" i="14"/>
  <c r="C51" i="14"/>
  <c r="X50" i="14"/>
  <c r="L56" i="12"/>
  <c r="W56" i="12"/>
  <c r="L52" i="9"/>
  <c r="W52" i="9"/>
  <c r="W49" i="13"/>
  <c r="L49" i="13"/>
  <c r="M57" i="12"/>
  <c r="X57" i="12"/>
  <c r="C58" i="12"/>
  <c r="B57" i="12"/>
  <c r="M52" i="17"/>
  <c r="B52" i="17"/>
  <c r="C53" i="17"/>
  <c r="X52" i="17"/>
  <c r="L50" i="15"/>
  <c r="W50" i="15"/>
  <c r="W50" i="14" l="1"/>
  <c r="L50" i="14"/>
  <c r="C54" i="17"/>
  <c r="X53" i="17"/>
  <c r="M53" i="17"/>
  <c r="B53" i="17"/>
  <c r="M58" i="12"/>
  <c r="X58" i="12"/>
  <c r="C59" i="12"/>
  <c r="B58" i="12"/>
  <c r="B56" i="10"/>
  <c r="C57" i="10"/>
  <c r="M56" i="10"/>
  <c r="X56" i="10"/>
  <c r="W50" i="13"/>
  <c r="L50" i="13"/>
  <c r="W53" i="11"/>
  <c r="L53" i="11"/>
  <c r="L52" i="17"/>
  <c r="W52" i="17"/>
  <c r="W51" i="15"/>
  <c r="L51" i="15"/>
  <c r="B50" i="20"/>
  <c r="C51" i="20"/>
  <c r="M50" i="20"/>
  <c r="X50" i="20"/>
  <c r="B52" i="16"/>
  <c r="C53" i="16"/>
  <c r="X52" i="16"/>
  <c r="L57" i="12"/>
  <c r="W57" i="12"/>
  <c r="W55" i="10"/>
  <c r="L55" i="10"/>
  <c r="B54" i="9"/>
  <c r="X54" i="9"/>
  <c r="M54" i="9"/>
  <c r="C55" i="9"/>
  <c r="M51" i="14"/>
  <c r="B51" i="14"/>
  <c r="C52" i="14"/>
  <c r="X51" i="14"/>
  <c r="L49" i="20"/>
  <c r="W49" i="20"/>
  <c r="B54" i="11"/>
  <c r="M54" i="11"/>
  <c r="C55" i="11"/>
  <c r="X54" i="11"/>
  <c r="W53" i="9"/>
  <c r="L53" i="9"/>
  <c r="B52" i="15"/>
  <c r="X52" i="15"/>
  <c r="C53" i="15"/>
  <c r="M52" i="15"/>
  <c r="W51" i="16"/>
  <c r="L51" i="16"/>
  <c r="M51" i="13"/>
  <c r="C52" i="13"/>
  <c r="X51" i="13"/>
  <c r="B51" i="13"/>
  <c r="L52" i="16" l="1"/>
  <c r="W52" i="16"/>
  <c r="C56" i="11"/>
  <c r="X55" i="11"/>
  <c r="B55" i="11"/>
  <c r="M55" i="11"/>
  <c r="M53" i="15"/>
  <c r="B53" i="15"/>
  <c r="X53" i="15"/>
  <c r="C54" i="15"/>
  <c r="W54" i="11"/>
  <c r="L54" i="11"/>
  <c r="C53" i="14"/>
  <c r="X52" i="14"/>
  <c r="M52" i="14"/>
  <c r="B52" i="14"/>
  <c r="B53" i="16"/>
  <c r="C54" i="16"/>
  <c r="X53" i="16"/>
  <c r="B51" i="20"/>
  <c r="X51" i="20"/>
  <c r="C52" i="20"/>
  <c r="M51" i="20"/>
  <c r="M57" i="10"/>
  <c r="C58" i="10"/>
  <c r="X57" i="10"/>
  <c r="B57" i="10"/>
  <c r="L51" i="13"/>
  <c r="W51" i="13"/>
  <c r="W50" i="20"/>
  <c r="L50" i="20"/>
  <c r="L56" i="10"/>
  <c r="W56" i="10"/>
  <c r="M54" i="17"/>
  <c r="C55" i="17"/>
  <c r="B54" i="17"/>
  <c r="X54" i="17"/>
  <c r="W51" i="14"/>
  <c r="L51" i="14"/>
  <c r="L54" i="9"/>
  <c r="W54" i="9"/>
  <c r="L58" i="12"/>
  <c r="W58" i="12"/>
  <c r="W53" i="17"/>
  <c r="L53" i="17"/>
  <c r="L52" i="15"/>
  <c r="W52" i="15"/>
  <c r="X52" i="13"/>
  <c r="B52" i="13"/>
  <c r="C53" i="13"/>
  <c r="M52" i="13"/>
  <c r="M55" i="9"/>
  <c r="B55" i="9"/>
  <c r="C56" i="9"/>
  <c r="X55" i="9"/>
  <c r="M59" i="12"/>
  <c r="X59" i="12"/>
  <c r="B59" i="12"/>
  <c r="W54" i="17" l="1"/>
  <c r="L54" i="17"/>
  <c r="W51" i="20"/>
  <c r="L51" i="20"/>
  <c r="W52" i="14"/>
  <c r="L52" i="14"/>
  <c r="W53" i="15"/>
  <c r="L53" i="15"/>
  <c r="L52" i="13"/>
  <c r="W52" i="13"/>
  <c r="W57" i="10"/>
  <c r="L57" i="10"/>
  <c r="C57" i="11"/>
  <c r="X56" i="11"/>
  <c r="B56" i="11"/>
  <c r="M56" i="11"/>
  <c r="M55" i="17"/>
  <c r="C56" i="17"/>
  <c r="B55" i="17"/>
  <c r="X55" i="17"/>
  <c r="L59" i="12"/>
  <c r="W59" i="12"/>
  <c r="B56" i="9"/>
  <c r="C57" i="9"/>
  <c r="X56" i="9"/>
  <c r="M56" i="9"/>
  <c r="B53" i="13"/>
  <c r="M53" i="13"/>
  <c r="C54" i="13"/>
  <c r="X53" i="13"/>
  <c r="B52" i="20"/>
  <c r="M52" i="20"/>
  <c r="C53" i="20"/>
  <c r="X52" i="20"/>
  <c r="B54" i="16"/>
  <c r="C55" i="16"/>
  <c r="X54" i="16"/>
  <c r="B54" i="15"/>
  <c r="X54" i="15"/>
  <c r="C55" i="15"/>
  <c r="M54" i="15"/>
  <c r="W55" i="9"/>
  <c r="L55" i="9"/>
  <c r="B58" i="10"/>
  <c r="C59" i="10"/>
  <c r="X58" i="10"/>
  <c r="M58" i="10"/>
  <c r="L53" i="16"/>
  <c r="W53" i="16"/>
  <c r="M53" i="14"/>
  <c r="B53" i="14"/>
  <c r="C54" i="14"/>
  <c r="X53" i="14"/>
  <c r="W55" i="11"/>
  <c r="L55" i="11"/>
  <c r="L56" i="9" l="1"/>
  <c r="W56" i="9"/>
  <c r="X59" i="10"/>
  <c r="M59" i="10"/>
  <c r="B59" i="10"/>
  <c r="C55" i="14"/>
  <c r="X54" i="14"/>
  <c r="M54" i="14"/>
  <c r="B54" i="14"/>
  <c r="L58" i="10"/>
  <c r="W58" i="10"/>
  <c r="M55" i="15"/>
  <c r="B55" i="15"/>
  <c r="X55" i="15"/>
  <c r="C56" i="15"/>
  <c r="X55" i="16"/>
  <c r="B55" i="16"/>
  <c r="C56" i="16"/>
  <c r="M57" i="9"/>
  <c r="B57" i="9"/>
  <c r="C58" i="9"/>
  <c r="X57" i="9"/>
  <c r="W53" i="14"/>
  <c r="L53" i="14"/>
  <c r="W53" i="13"/>
  <c r="L53" i="13"/>
  <c r="L56" i="11"/>
  <c r="W56" i="11"/>
  <c r="W54" i="16"/>
  <c r="L54" i="16"/>
  <c r="L55" i="17"/>
  <c r="W55" i="17"/>
  <c r="L54" i="15"/>
  <c r="W54" i="15"/>
  <c r="C57" i="17"/>
  <c r="X56" i="17"/>
  <c r="B56" i="17"/>
  <c r="M56" i="17"/>
  <c r="L52" i="20"/>
  <c r="W52" i="20"/>
  <c r="B53" i="20"/>
  <c r="X53" i="20"/>
  <c r="C54" i="20"/>
  <c r="M53" i="20"/>
  <c r="C55" i="13"/>
  <c r="M54" i="13"/>
  <c r="X54" i="13"/>
  <c r="B54" i="13"/>
  <c r="M57" i="11"/>
  <c r="C58" i="11"/>
  <c r="X57" i="11"/>
  <c r="B57" i="11"/>
  <c r="L56" i="17" l="1"/>
  <c r="W56" i="17"/>
  <c r="W57" i="11"/>
  <c r="L57" i="11"/>
  <c r="L57" i="9"/>
  <c r="W57" i="9"/>
  <c r="M55" i="13"/>
  <c r="C56" i="13"/>
  <c r="X55" i="13"/>
  <c r="B55" i="13"/>
  <c r="W54" i="13"/>
  <c r="L54" i="13"/>
  <c r="C55" i="20"/>
  <c r="M54" i="20"/>
  <c r="X54" i="20"/>
  <c r="B54" i="20"/>
  <c r="B57" i="17"/>
  <c r="M57" i="17"/>
  <c r="C58" i="17"/>
  <c r="X57" i="17"/>
  <c r="B56" i="15"/>
  <c r="X56" i="15"/>
  <c r="C57" i="15"/>
  <c r="M56" i="15"/>
  <c r="L55" i="16"/>
  <c r="W55" i="16"/>
  <c r="B58" i="11"/>
  <c r="M58" i="11"/>
  <c r="X58" i="11"/>
  <c r="X56" i="16"/>
  <c r="B56" i="16"/>
  <c r="M55" i="14"/>
  <c r="B55" i="14"/>
  <c r="C56" i="14"/>
  <c r="X55" i="14"/>
  <c r="L53" i="20"/>
  <c r="W53" i="20"/>
  <c r="M58" i="9"/>
  <c r="X58" i="9"/>
  <c r="B58" i="9"/>
  <c r="W55" i="15"/>
  <c r="L55" i="15"/>
  <c r="W54" i="14"/>
  <c r="L54" i="14"/>
  <c r="W59" i="10"/>
  <c r="L59" i="10"/>
  <c r="W58" i="9" l="1"/>
  <c r="L58" i="9"/>
  <c r="W54" i="20"/>
  <c r="L54" i="20"/>
  <c r="X56" i="13"/>
  <c r="B56" i="13"/>
  <c r="C57" i="13"/>
  <c r="M56" i="13"/>
  <c r="W56" i="16"/>
  <c r="L56" i="16"/>
  <c r="W58" i="11"/>
  <c r="L58" i="11"/>
  <c r="M57" i="15"/>
  <c r="B57" i="15"/>
  <c r="X57" i="15"/>
  <c r="C58" i="15"/>
  <c r="B58" i="17"/>
  <c r="C59" i="17"/>
  <c r="M58" i="17"/>
  <c r="X58" i="17"/>
  <c r="C57" i="14"/>
  <c r="X56" i="14"/>
  <c r="M56" i="14"/>
  <c r="B56" i="14"/>
  <c r="L55" i="13"/>
  <c r="W55" i="13"/>
  <c r="L55" i="14"/>
  <c r="W55" i="14"/>
  <c r="L56" i="15"/>
  <c r="W56" i="15"/>
  <c r="W57" i="17"/>
  <c r="L57" i="17"/>
  <c r="X55" i="20"/>
  <c r="C56" i="20"/>
  <c r="B55" i="20"/>
  <c r="M55" i="20"/>
  <c r="L56" i="14" l="1"/>
  <c r="W56" i="14"/>
  <c r="B58" i="15"/>
  <c r="X58" i="15"/>
  <c r="C59" i="15"/>
  <c r="M58" i="15"/>
  <c r="L55" i="20"/>
  <c r="W55" i="20"/>
  <c r="B57" i="13"/>
  <c r="M57" i="13"/>
  <c r="X57" i="13"/>
  <c r="C58" i="13"/>
  <c r="B59" i="17"/>
  <c r="M59" i="17"/>
  <c r="X59" i="17"/>
  <c r="W57" i="15"/>
  <c r="L57" i="15"/>
  <c r="L56" i="13"/>
  <c r="W56" i="13"/>
  <c r="M56" i="20"/>
  <c r="B56" i="20"/>
  <c r="X56" i="20"/>
  <c r="C57" i="20"/>
  <c r="M57" i="14"/>
  <c r="B57" i="14"/>
  <c r="C58" i="14"/>
  <c r="X57" i="14"/>
  <c r="W58" i="17"/>
  <c r="L58" i="17"/>
  <c r="L59" i="17" l="1"/>
  <c r="W59" i="17"/>
  <c r="C59" i="13"/>
  <c r="M58" i="13"/>
  <c r="X58" i="13"/>
  <c r="B58" i="13"/>
  <c r="B57" i="20"/>
  <c r="M57" i="20"/>
  <c r="C58" i="20"/>
  <c r="X57" i="20"/>
  <c r="L58" i="15"/>
  <c r="W58" i="15"/>
  <c r="W57" i="14"/>
  <c r="L57" i="14"/>
  <c r="X58" i="14"/>
  <c r="M58" i="14"/>
  <c r="B58" i="14"/>
  <c r="W56" i="20"/>
  <c r="L56" i="20"/>
  <c r="W57" i="13"/>
  <c r="L57" i="13"/>
  <c r="M59" i="15"/>
  <c r="B59" i="15"/>
  <c r="X59" i="15"/>
  <c r="W59" i="15" l="1"/>
  <c r="L59" i="15"/>
  <c r="W57" i="20"/>
  <c r="L57" i="20"/>
  <c r="M59" i="13"/>
  <c r="X59" i="13"/>
  <c r="B59" i="13"/>
  <c r="W58" i="13"/>
  <c r="L58" i="13"/>
  <c r="W58" i="14"/>
  <c r="L58" i="14"/>
  <c r="X58" i="20"/>
  <c r="C59" i="20"/>
  <c r="M58" i="20"/>
  <c r="B58" i="20"/>
  <c r="L58" i="20" l="1"/>
  <c r="W58" i="20"/>
  <c r="L59" i="13"/>
  <c r="W59" i="13"/>
  <c r="X59" i="20"/>
  <c r="B59" i="20"/>
  <c r="M59" i="20"/>
  <c r="C29" i="19"/>
  <c r="X29" i="19" l="1"/>
  <c r="B29" i="19"/>
  <c r="C30" i="19"/>
  <c r="M29" i="19"/>
  <c r="W59" i="20"/>
  <c r="L59" i="20"/>
  <c r="C31" i="19" l="1"/>
  <c r="M30" i="19"/>
  <c r="X30" i="19"/>
  <c r="B30" i="19"/>
  <c r="W29" i="19"/>
  <c r="L29" i="19"/>
  <c r="W30" i="19" l="1"/>
  <c r="L30" i="19"/>
  <c r="X31" i="19"/>
  <c r="M31" i="19"/>
  <c r="B31" i="19"/>
  <c r="C32" i="19"/>
  <c r="C33" i="19" l="1"/>
  <c r="X32" i="19"/>
  <c r="M32" i="19"/>
  <c r="B32" i="19"/>
  <c r="L31" i="19"/>
  <c r="W31" i="19"/>
  <c r="W32" i="19" l="1"/>
  <c r="L32" i="19"/>
  <c r="C34" i="19"/>
  <c r="X33" i="19"/>
  <c r="B33" i="19"/>
  <c r="M33" i="19"/>
  <c r="M34" i="19" l="1"/>
  <c r="X34" i="19"/>
  <c r="B34" i="19"/>
  <c r="C35" i="19"/>
  <c r="L33" i="19"/>
  <c r="W33" i="19"/>
  <c r="X35" i="19" l="1"/>
  <c r="B35" i="19"/>
  <c r="C36" i="19"/>
  <c r="M35" i="19"/>
  <c r="L34" i="19"/>
  <c r="W34" i="19"/>
  <c r="M36" i="19" l="1"/>
  <c r="C37" i="19"/>
  <c r="X36" i="19"/>
  <c r="B36" i="19"/>
  <c r="W35" i="19"/>
  <c r="L35" i="19"/>
  <c r="L36" i="19" l="1"/>
  <c r="W36" i="19"/>
  <c r="B37" i="19"/>
  <c r="M37" i="19"/>
  <c r="C38" i="19"/>
  <c r="X37" i="19"/>
  <c r="L37" i="19" l="1"/>
  <c r="W37" i="19"/>
  <c r="X38" i="19"/>
  <c r="M38" i="19"/>
  <c r="B38" i="19"/>
  <c r="C39" i="19"/>
  <c r="X39" i="19" l="1"/>
  <c r="C40" i="19"/>
  <c r="B39" i="19"/>
  <c r="M39" i="19"/>
  <c r="L38" i="19"/>
  <c r="W38" i="19"/>
  <c r="L39" i="19" l="1"/>
  <c r="W39" i="19"/>
  <c r="C41" i="19"/>
  <c r="M40" i="19"/>
  <c r="X40" i="19"/>
  <c r="B40" i="19"/>
  <c r="L40" i="19" l="1"/>
  <c r="W40" i="19"/>
  <c r="C42" i="19"/>
  <c r="X41" i="19"/>
  <c r="M41" i="19"/>
  <c r="B41" i="19"/>
  <c r="W41" i="19" l="1"/>
  <c r="L41" i="19"/>
  <c r="M42" i="19"/>
  <c r="X42" i="19"/>
  <c r="C43" i="19"/>
  <c r="B42" i="19"/>
  <c r="W42" i="19" l="1"/>
  <c r="L42" i="19"/>
  <c r="M43" i="19"/>
  <c r="C44" i="19"/>
  <c r="B43" i="19"/>
  <c r="X43" i="19"/>
  <c r="B44" i="19" l="1"/>
  <c r="X44" i="19"/>
  <c r="M44" i="19"/>
  <c r="C45" i="19"/>
  <c r="L43" i="19"/>
  <c r="W43" i="19"/>
  <c r="B45" i="19" l="1"/>
  <c r="X45" i="19"/>
  <c r="C46" i="19"/>
  <c r="M45" i="19"/>
  <c r="W44" i="19"/>
  <c r="L44" i="19"/>
  <c r="X46" i="19" l="1"/>
  <c r="M46" i="19"/>
  <c r="B46" i="19"/>
  <c r="C47" i="19"/>
  <c r="W45" i="19"/>
  <c r="L45" i="19"/>
  <c r="B47" i="19" l="1"/>
  <c r="C48" i="19"/>
  <c r="M47" i="19"/>
  <c r="X47" i="19"/>
  <c r="L46" i="19"/>
  <c r="W46" i="19"/>
  <c r="M48" i="19" l="1"/>
  <c r="B48" i="19"/>
  <c r="C49" i="19"/>
  <c r="X48" i="19"/>
  <c r="L47" i="19"/>
  <c r="W47" i="19"/>
  <c r="C50" i="19" l="1"/>
  <c r="X49" i="19"/>
  <c r="B49" i="19"/>
  <c r="M49" i="19"/>
  <c r="W48" i="19"/>
  <c r="L48" i="19"/>
  <c r="W49" i="19" l="1"/>
  <c r="L49" i="19"/>
  <c r="X50" i="19"/>
  <c r="B50" i="19"/>
  <c r="M50" i="19"/>
  <c r="C51" i="19"/>
  <c r="W50" i="19" l="1"/>
  <c r="L50" i="19"/>
  <c r="C52" i="19"/>
  <c r="M51" i="19"/>
  <c r="X51" i="19"/>
  <c r="B51" i="19"/>
  <c r="B52" i="19" l="1"/>
  <c r="X52" i="19"/>
  <c r="C53" i="19"/>
  <c r="M52" i="19"/>
  <c r="W51" i="19"/>
  <c r="L51" i="19"/>
  <c r="X53" i="19" l="1"/>
  <c r="B53" i="19"/>
  <c r="C54" i="19"/>
  <c r="M53" i="19"/>
  <c r="L52" i="19"/>
  <c r="W52" i="19"/>
  <c r="C55" i="19" l="1"/>
  <c r="M54" i="19"/>
  <c r="B54" i="19"/>
  <c r="X54" i="19"/>
  <c r="L53" i="19"/>
  <c r="W53" i="19"/>
  <c r="L54" i="19" l="1"/>
  <c r="W54" i="19"/>
  <c r="M55" i="19"/>
  <c r="X55" i="19"/>
  <c r="C56" i="19"/>
  <c r="B55" i="19"/>
  <c r="W55" i="19" l="1"/>
  <c r="L55" i="19"/>
  <c r="B56" i="19"/>
  <c r="C57" i="19"/>
  <c r="M56" i="19"/>
  <c r="X56" i="19"/>
  <c r="C58" i="19" l="1"/>
  <c r="B57" i="19"/>
  <c r="M57" i="19"/>
  <c r="X57" i="19"/>
  <c r="W56" i="19"/>
  <c r="L56" i="19"/>
  <c r="L57" i="19" l="1"/>
  <c r="W57" i="19"/>
  <c r="C29" i="18"/>
  <c r="B58" i="19"/>
  <c r="X58" i="19"/>
  <c r="M58" i="19"/>
  <c r="L58" i="19" l="1"/>
  <c r="W58" i="19"/>
  <c r="B29" i="18"/>
  <c r="X29" i="18"/>
  <c r="C30" i="18"/>
  <c r="M29" i="18"/>
  <c r="L29" i="18" l="1"/>
  <c r="W29" i="18"/>
  <c r="X30" i="18"/>
  <c r="M30" i="18"/>
  <c r="B30" i="18"/>
  <c r="C31" i="18"/>
  <c r="L30" i="18" l="1"/>
  <c r="W30" i="18"/>
  <c r="C32" i="18"/>
  <c r="M31" i="18"/>
  <c r="B31" i="18"/>
  <c r="X31" i="18"/>
  <c r="W31" i="18" l="1"/>
  <c r="L31" i="18"/>
  <c r="B32" i="18"/>
  <c r="M32" i="18"/>
  <c r="C33" i="18"/>
  <c r="X32" i="18"/>
  <c r="C34" i="18" l="1"/>
  <c r="M33" i="18"/>
  <c r="X33" i="18"/>
  <c r="B33" i="18"/>
  <c r="L32" i="18"/>
  <c r="W32" i="18"/>
  <c r="W33" i="18" l="1"/>
  <c r="L33" i="18"/>
  <c r="X34" i="18"/>
  <c r="C35" i="18"/>
  <c r="M34" i="18"/>
  <c r="B34" i="18"/>
  <c r="W34" i="18" l="1"/>
  <c r="L34" i="18"/>
  <c r="B35" i="18"/>
  <c r="C36" i="18"/>
  <c r="M35" i="18"/>
  <c r="X35" i="18"/>
  <c r="X36" i="18" l="1"/>
  <c r="C37" i="18"/>
  <c r="B36" i="18"/>
  <c r="M36" i="18"/>
  <c r="L35" i="18"/>
  <c r="W35" i="18"/>
  <c r="W36" i="18" l="1"/>
  <c r="L36" i="18"/>
  <c r="C38" i="18"/>
  <c r="X37" i="18"/>
  <c r="M37" i="18"/>
  <c r="B37" i="18"/>
  <c r="W37" i="18" l="1"/>
  <c r="L37" i="18"/>
  <c r="C39" i="18"/>
  <c r="B38" i="18"/>
  <c r="M38" i="18"/>
  <c r="X38" i="18"/>
  <c r="L38" i="18" l="1"/>
  <c r="W38" i="18"/>
  <c r="M39" i="18"/>
  <c r="C40" i="18"/>
  <c r="B39" i="18"/>
  <c r="X39" i="18"/>
  <c r="C41" i="18" l="1"/>
  <c r="X40" i="18"/>
  <c r="B40" i="18"/>
  <c r="M40" i="18"/>
  <c r="W39" i="18"/>
  <c r="L39" i="18"/>
  <c r="L40" i="18" l="1"/>
  <c r="W40" i="18"/>
  <c r="M41" i="18"/>
  <c r="B41" i="18"/>
  <c r="C42" i="18"/>
  <c r="X41" i="18"/>
  <c r="W41" i="18" l="1"/>
  <c r="L41" i="18"/>
  <c r="B42" i="18"/>
  <c r="X42" i="18"/>
  <c r="C43" i="18"/>
  <c r="M42" i="18"/>
  <c r="W42" i="18" l="1"/>
  <c r="L42" i="18"/>
  <c r="B43" i="18"/>
  <c r="M43" i="18"/>
  <c r="X43" i="18"/>
  <c r="C44" i="18"/>
  <c r="L43" i="18" l="1"/>
  <c r="W43" i="18"/>
  <c r="M44" i="18"/>
  <c r="X44" i="18"/>
  <c r="C45" i="18"/>
  <c r="B44" i="18"/>
  <c r="W44" i="18" l="1"/>
  <c r="L44" i="18"/>
  <c r="C46" i="18"/>
  <c r="M45" i="18"/>
  <c r="X45" i="18"/>
  <c r="B45" i="18"/>
  <c r="B46" i="18" l="1"/>
  <c r="M46" i="18"/>
  <c r="X46" i="18"/>
  <c r="C47" i="18"/>
  <c r="L45" i="18"/>
  <c r="W45" i="18"/>
  <c r="C48" i="18" l="1"/>
  <c r="M47" i="18"/>
  <c r="B47" i="18"/>
  <c r="X47" i="18"/>
  <c r="W46" i="18"/>
  <c r="L46" i="18"/>
  <c r="L47" i="18" l="1"/>
  <c r="W47" i="18"/>
  <c r="M48" i="18"/>
  <c r="X48" i="18"/>
  <c r="B48" i="18"/>
  <c r="C49" i="18"/>
  <c r="L48" i="18" l="1"/>
  <c r="W48" i="18"/>
  <c r="X49" i="18"/>
  <c r="C50" i="18"/>
  <c r="B49" i="18"/>
  <c r="M49" i="18"/>
  <c r="B50" i="18" l="1"/>
  <c r="X50" i="18"/>
  <c r="M50" i="18"/>
  <c r="C51" i="18"/>
  <c r="W49" i="18"/>
  <c r="L49" i="18"/>
  <c r="M51" i="18" l="1"/>
  <c r="B51" i="18"/>
  <c r="X51" i="18"/>
  <c r="C52" i="18"/>
  <c r="W50" i="18"/>
  <c r="L50" i="18"/>
  <c r="C53" i="18" l="1"/>
  <c r="X52" i="18"/>
  <c r="B52" i="18"/>
  <c r="M52" i="18"/>
  <c r="W51" i="18"/>
  <c r="L51" i="18"/>
  <c r="W52" i="18" l="1"/>
  <c r="L52" i="18"/>
  <c r="X53" i="18"/>
  <c r="M53" i="18"/>
  <c r="B53" i="18"/>
  <c r="C54" i="18"/>
  <c r="L53" i="18" l="1"/>
  <c r="W53" i="18"/>
  <c r="B54" i="18"/>
  <c r="C55" i="18"/>
  <c r="X54" i="18"/>
  <c r="M54" i="18"/>
  <c r="M55" i="18" l="1"/>
  <c r="C56" i="18"/>
  <c r="B55" i="18"/>
  <c r="X55" i="18"/>
  <c r="W54" i="18"/>
  <c r="L54" i="18"/>
  <c r="L55" i="18" l="1"/>
  <c r="W55" i="18"/>
  <c r="C57" i="18"/>
  <c r="M56" i="18"/>
  <c r="X56" i="18"/>
  <c r="B56" i="18"/>
  <c r="B57" i="18" l="1"/>
  <c r="C58" i="18"/>
  <c r="X57" i="18"/>
  <c r="M57" i="18"/>
  <c r="W56" i="18"/>
  <c r="L56" i="18"/>
  <c r="M58" i="18" l="1"/>
  <c r="B58" i="18"/>
  <c r="C59" i="18"/>
  <c r="X58" i="18"/>
  <c r="L57" i="18"/>
  <c r="W57" i="18"/>
  <c r="X59" i="18" l="1"/>
  <c r="M59" i="18"/>
  <c r="B59" i="18"/>
  <c r="L58" i="18"/>
  <c r="W58" i="18"/>
  <c r="L59" i="18" l="1"/>
  <c r="W59" i="18"/>
</calcChain>
</file>

<file path=xl/comments1.xml><?xml version="1.0" encoding="utf-8"?>
<comments xmlns="http://schemas.openxmlformats.org/spreadsheetml/2006/main">
  <authors>
    <author>tmb1</author>
  </authors>
  <commentList>
    <comment ref="Q60" authorId="0" shape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 shape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<sst xmlns="http://schemas.openxmlformats.org/spreadsheetml/2006/main" count="1058" uniqueCount="106">
  <si>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</si>
  <si>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>Site Name:</t>
    </r>
    <r>
      <rPr>
        <b/>
        <sz val="11"/>
        <color theme="0" tint="-0.249977111117893"/>
        <rFont val="Calibri"/>
        <family val="2"/>
        <scheme val="minor"/>
      </rPr>
      <t xml:space="preserve"> IXOM Operations Pty Ltd</t>
    </r>
  </si>
  <si>
    <t>Site Address: Gate 1, Foreshore Road, Port Kembla, NSW, 2505</t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</si>
  <si>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</si>
  <si>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t>LDP1: SARP (Spent Acid Regeneration Plant) Stack</t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</si>
  <si>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</si>
  <si>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</si>
  <si>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</si>
  <si>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</si>
  <si>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</si>
  <si>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</si>
  <si>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</si>
  <si>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</si>
  <si>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</si>
  <si>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</si>
  <si>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</si>
  <si>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</si>
  <si>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</si>
  <si>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</si>
  <si>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t xml:space="preserve">on each 24hr day from midnight to midnight. </t>
  </si>
  <si>
    <t>and is reported against the actual day the test was conducted. There is a delay of several weeks between the test</t>
  </si>
  <si>
    <t>The data in the below table is updated at two weekly intervals.</t>
  </si>
  <si>
    <t>date and results being received.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</si>
  <si>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</si>
  <si>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</si>
  <si>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t>This drain discharges into the Port Kembla Outer Harbour and also carries storm water run off from the local area.</t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</si>
  <si>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</si>
  <si>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</si>
  <si>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</si>
  <si>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</si>
  <si>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</si>
  <si>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</si>
  <si>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</si>
  <si>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</si>
  <si>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</si>
  <si>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t xml:space="preserve">                                                       of &lt;1000kL/day</t>
  </si>
  <si>
    <t>The data in the table below shows Maximum, Minimum and average values per day for TSS and pH as well as daily volume discharged and total rainfall recorded.</t>
  </si>
  <si>
    <t>This data is updated every two weeks.</t>
  </si>
  <si>
    <t>Yearly Environmental Monitoring Data Summary (EPA reporting period 1 October 2016 to 30 September 2017)</t>
  </si>
  <si>
    <t>LDP1: SARP Stack</t>
  </si>
  <si>
    <t>LDP2: SMBS Stack</t>
  </si>
  <si>
    <t>LDP4: Wastewater Discharge adjacent to T7</t>
  </si>
  <si>
    <t>SO2 max allowed</t>
  </si>
  <si>
    <t>2800mg/m3</t>
  </si>
  <si>
    <t>560mg/m3</t>
  </si>
  <si>
    <t>pH Max allowed</t>
  </si>
  <si>
    <t>TSS Max allowed (Dry Weather)</t>
  </si>
  <si>
    <t>40mg/L</t>
  </si>
  <si>
    <t>SO3 max allowed</t>
  </si>
  <si>
    <t>50mg/m3</t>
  </si>
  <si>
    <t>pH Min allowed</t>
  </si>
  <si>
    <t xml:space="preserve">TSS Max Allowed (Wet Weather) </t>
  </si>
  <si>
    <t>150mg/L</t>
  </si>
  <si>
    <t>Max Monthly Volume discharged allowed:</t>
  </si>
  <si>
    <t>28000kL/mnth (28 day month)</t>
  </si>
  <si>
    <t>Month</t>
  </si>
  <si>
    <t>SO2 Max (mg/m3)</t>
  </si>
  <si>
    <t>SO2 Min (mg/m3)</t>
  </si>
  <si>
    <t>SO2 Average (mg/m3)</t>
  </si>
  <si>
    <t>SO3 result (mg/m3)</t>
  </si>
  <si>
    <t>pH Max</t>
  </si>
  <si>
    <t>pH Min</t>
  </si>
  <si>
    <t>pH Average</t>
  </si>
  <si>
    <t>TSS Max (mg/L)</t>
  </si>
  <si>
    <t>TSS Min (mg/L)</t>
  </si>
  <si>
    <t>TSS Average (mg/L)</t>
  </si>
  <si>
    <t>Total Volume Discharged per month (kL)</t>
  </si>
  <si>
    <t>Rainfall per month (mm)</t>
  </si>
  <si>
    <t>Full Reporting Year Results</t>
  </si>
  <si>
    <t>Site Name: IXOM Operations Pty Ltd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</si>
  <si>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</si>
  <si>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</si>
  <si>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t>date and results being receieved.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</si>
  <si>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</si>
  <si>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 xml:space="preserve">                                                       of 1000kL/day</t>
  </si>
  <si>
    <t>Licensed Discharge Point 4: Wastewater discharge adjacent to T7</t>
  </si>
  <si>
    <t>Licensed Discharge Point 1 - SARP Stack</t>
  </si>
  <si>
    <t>Licensed Discharge Point 2: SMBS Stack</t>
  </si>
  <si>
    <t xml:space="preserve">Current Month Data: </t>
  </si>
  <si>
    <t>pH</t>
  </si>
  <si>
    <t>Total Suspended Solids (TSS)</t>
  </si>
  <si>
    <t>SO2 Licensed Limit Max: 2800mg/m3</t>
  </si>
  <si>
    <t>SO3 Licensed Limit Max: 50mg/m3</t>
  </si>
  <si>
    <t>SO2 Licensed Limit max: 560mg/m3</t>
  </si>
  <si>
    <t>Licensed Limits</t>
  </si>
  <si>
    <t>pH max 8.5</t>
  </si>
  <si>
    <t>pH min 6.5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</si>
  <si>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</si>
  <si>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Wet Weather &gt;10mm/24hrs</t>
  </si>
  <si>
    <t>Day</t>
  </si>
  <si>
    <t>Date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</si>
  <si>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</si>
  <si>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</si>
  <si>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</si>
  <si>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SO3 Result Required once per quarter (mg/m3)</t>
  </si>
  <si>
    <t>Sampling Information</t>
  </si>
  <si>
    <t>TSS min (mg/L)</t>
  </si>
  <si>
    <t>Total Volume discharged per day (kL) Limit 1000kL/day max</t>
  </si>
  <si>
    <t>Rainfall per day - 24hrs (mm)</t>
  </si>
  <si>
    <t>Results received 20/10/2016, Test date 5/10/2016, Publish date 1/11/2016</t>
  </si>
  <si>
    <t>Monthly Results</t>
  </si>
  <si>
    <t>No Discharge</t>
  </si>
  <si>
    <t>Results received 23/3/2017, Test date 2/3/2017, Publish date 19/3/2017</t>
  </si>
  <si>
    <t>Test Date 6 April 2017, Report date 26 April 2017, Report received 26 April 2017</t>
  </si>
  <si>
    <t>Total Volume discharged per day (kL)</t>
  </si>
  <si>
    <t>Stack Test 15 August 2017, Results Received 14 September 2017, Results Published 19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</si>
</sst>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DAEEF3"/>
        <bgColor rgb="FF000000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8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73" xfId="0" applyNumberFormat="1" applyBorder="1"/>
    <xf numFmtId="1" fontId="0" fillId="0" borderId="35" xfId="0" applyNumberFormat="1" applyBorder="1"/>
    <xf numFmtId="1" fontId="0" fillId="0" borderId="25" xfId="0" applyNumberFormat="1" applyBorder="1"/>
    <xf numFmtId="1" fontId="0" fillId="0" borderId="20" xfId="0" applyNumberFormat="1" applyBorder="1"/>
    <xf numFmtId="1" fontId="0" fillId="0" borderId="78" xfId="0" applyNumberFormat="1" applyBorder="1"/>
    <xf numFmtId="1" fontId="12" fillId="0" borderId="5" xfId="0" applyNumberFormat="1" applyFont="1" applyBorder="1" applyAlignment="1">
      <alignment horizontal="center" wrapText="1"/>
    </xf>
    <xf numFmtId="14" fontId="11" fillId="0" borderId="0" xfId="1" applyNumberFormat="1" applyFill="1"/>
    <xf numFmtId="164" fontId="0" fillId="0" borderId="10" xfId="0" applyNumberFormat="1" applyBorder="1"/>
    <xf numFmtId="14" fontId="1" fillId="0" borderId="90" xfId="0" applyNumberFormat="1" applyFont="1" applyBorder="1"/>
    <xf numFmtId="164" fontId="0" fillId="0" borderId="74" xfId="0" applyNumberFormat="1" applyBorder="1"/>
    <xf numFmtId="164" fontId="0" fillId="0" borderId="35" xfId="0" applyNumberFormat="1" applyBorder="1"/>
    <xf numFmtId="164" fontId="0" fillId="0" borderId="20" xfId="0" applyNumberFormat="1" applyBorder="1"/>
    <xf numFmtId="164" fontId="0" fillId="0" borderId="78" xfId="0" applyNumberFormat="1" applyBorder="1"/>
    <xf numFmtId="1" fontId="0" fillId="0" borderId="10" xfId="0" applyNumberFormat="1" applyBorder="1" applyAlignment="1">
      <alignment horizontal="center"/>
    </xf>
    <xf numFmtId="0" fontId="1" fillId="0" borderId="92" xfId="0" applyFont="1" applyBorder="1" applyAlignment="1">
      <alignment horizontal="center" wrapText="1"/>
    </xf>
    <xf numFmtId="1" fontId="0" fillId="0" borderId="26" xfId="0" applyNumberFormat="1" applyBorder="1" applyAlignment="1">
      <alignment horizontal="center"/>
    </xf>
    <xf numFmtId="49" fontId="0" fillId="6" borderId="91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 wrapText="1"/>
    </xf>
    <xf numFmtId="1" fontId="0" fillId="6" borderId="69" xfId="0" applyNumberFormat="1" applyFill="1" applyBorder="1" applyAlignment="1">
      <alignment horizontal="center"/>
    </xf>
    <xf numFmtId="1" fontId="0" fillId="6" borderId="71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1" fontId="0" fillId="6" borderId="68" xfId="0" applyNumberFormat="1" applyFill="1" applyBorder="1" applyAlignment="1">
      <alignment horizontal="center"/>
    </xf>
    <xf numFmtId="1" fontId="14" fillId="0" borderId="5" xfId="0" applyNumberFormat="1" applyFont="1" applyBorder="1" applyAlignment="1">
      <alignment horizontal="center" wrapText="1"/>
    </xf>
    <xf numFmtId="1" fontId="0" fillId="0" borderId="63" xfId="0" applyNumberFormat="1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4" fontId="12" fillId="0" borderId="38" xfId="0" applyNumberFormat="1" applyFont="1" applyBorder="1"/>
    <xf numFmtId="14" fontId="12" fillId="0" borderId="39" xfId="0" applyNumberFormat="1" applyFont="1" applyBorder="1"/>
    <xf numFmtId="1" fontId="14" fillId="0" borderId="5" xfId="0" applyNumberFormat="1" applyFont="1" applyBorder="1" applyAlignment="1">
      <alignment horizontal="center"/>
    </xf>
    <xf numFmtId="0" fontId="13" fillId="0" borderId="84" xfId="0" applyFont="1" applyBorder="1"/>
    <xf numFmtId="0" fontId="15" fillId="0" borderId="84" xfId="0" applyFont="1" applyBorder="1"/>
    <xf numFmtId="1" fontId="0" fillId="0" borderId="89" xfId="0" applyNumberFormat="1" applyBorder="1" applyAlignment="1">
      <alignment horizontal="center"/>
    </xf>
    <xf numFmtId="0" fontId="13" fillId="0" borderId="84" xfId="0" applyFont="1" applyBorder="1" applyAlignment="1"/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1" fillId="7" borderId="76" xfId="0" applyNumberFormat="1" applyFont="1" applyFill="1" applyBorder="1" applyAlignment="1">
      <alignment horizontal="center"/>
    </xf>
    <xf numFmtId="164" fontId="1" fillId="7" borderId="77" xfId="0" applyNumberFormat="1" applyFont="1" applyFill="1" applyBorder="1" applyAlignment="1">
      <alignment horizontal="center"/>
    </xf>
    <xf numFmtId="0" fontId="0" fillId="0" borderId="93" xfId="0" applyBorder="1" applyAlignment="1">
      <alignment horizontal="center"/>
    </xf>
    <xf numFmtId="1" fontId="0" fillId="0" borderId="94" xfId="0" applyNumberFormat="1" applyBorder="1" applyAlignment="1">
      <alignment horizontal="center"/>
    </xf>
    <xf numFmtId="164" fontId="0" fillId="0" borderId="89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12" fillId="0" borderId="20" xfId="0" applyNumberFormat="1" applyFont="1" applyBorder="1"/>
    <xf numFmtId="14" fontId="12" fillId="0" borderId="24" xfId="0" applyNumberFormat="1" applyFont="1" applyBorder="1"/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6" borderId="68" xfId="0" applyFill="1" applyBorder="1" applyAlignment="1">
      <alignment horizontal="center"/>
    </xf>
    <xf numFmtId="0" fontId="0" fillId="6" borderId="69" xfId="0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8" fillId="0" borderId="0" xfId="3"/>
    <xf numFmtId="1" fontId="19" fillId="0" borderId="20" xfId="0" applyNumberFormat="1" applyFont="1" applyFill="1" applyBorder="1" applyAlignment="1">
      <alignment horizontal="center"/>
    </xf>
    <xf numFmtId="1" fontId="19" fillId="0" borderId="22" xfId="0" applyNumberFormat="1" applyFont="1" applyFill="1" applyBorder="1" applyAlignment="1">
      <alignment horizontal="center"/>
    </xf>
    <xf numFmtId="1" fontId="19" fillId="0" borderId="5" xfId="0" applyNumberFormat="1" applyFont="1" applyFill="1" applyBorder="1" applyAlignment="1">
      <alignment horizontal="center"/>
    </xf>
    <xf numFmtId="1" fontId="20" fillId="0" borderId="22" xfId="0" applyNumberFormat="1" applyFont="1" applyFill="1" applyBorder="1" applyAlignment="1">
      <alignment horizontal="center"/>
    </xf>
    <xf numFmtId="1" fontId="20" fillId="0" borderId="7" xfId="0" applyNumberFormat="1" applyFont="1" applyFill="1" applyBorder="1" applyAlignment="1">
      <alignment horizontal="center"/>
    </xf>
    <xf numFmtId="1" fontId="19" fillId="0" borderId="25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19" fillId="9" borderId="68" xfId="0" applyFont="1" applyFill="1" applyBorder="1" applyAlignment="1">
      <alignment horizontal="center"/>
    </xf>
    <xf numFmtId="0" fontId="19" fillId="9" borderId="69" xfId="0" applyFont="1" applyFill="1" applyBorder="1" applyAlignment="1">
      <alignment horizontal="center"/>
    </xf>
    <xf numFmtId="1" fontId="19" fillId="0" borderId="34" xfId="0" applyNumberFormat="1" applyFont="1" applyFill="1" applyBorder="1" applyAlignment="1">
      <alignment horizontal="center"/>
    </xf>
    <xf numFmtId="1" fontId="19" fillId="0" borderId="6" xfId="0" applyNumberFormat="1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/>
    </xf>
    <xf numFmtId="164" fontId="19" fillId="0" borderId="20" xfId="0" applyNumberFormat="1" applyFont="1" applyFill="1" applyBorder="1" applyAlignment="1">
      <alignment horizontal="center"/>
    </xf>
    <xf numFmtId="164" fontId="19" fillId="0" borderId="38" xfId="0" applyNumberFormat="1" applyFont="1" applyFill="1" applyBorder="1" applyAlignment="1">
      <alignment horizontal="center"/>
    </xf>
    <xf numFmtId="164" fontId="19" fillId="0" borderId="25" xfId="0" applyNumberFormat="1" applyFont="1" applyFill="1" applyBorder="1" applyAlignment="1">
      <alignment horizontal="center"/>
    </xf>
    <xf numFmtId="164" fontId="20" fillId="0" borderId="34" xfId="0" applyNumberFormat="1" applyFont="1" applyFill="1" applyBorder="1" applyAlignment="1">
      <alignment horizontal="center"/>
    </xf>
    <xf numFmtId="164" fontId="20" fillId="0" borderId="22" xfId="0" applyNumberFormat="1" applyFont="1" applyFill="1" applyBorder="1" applyAlignment="1">
      <alignment horizontal="center"/>
    </xf>
    <xf numFmtId="164" fontId="20" fillId="0" borderId="40" xfId="0" applyNumberFormat="1" applyFont="1" applyFill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" fontId="0" fillId="0" borderId="20" xfId="0" applyNumberFormat="1" applyFill="1" applyBorder="1" applyAlignment="1">
      <alignment horizontal="center" wrapText="1"/>
    </xf>
    <xf numFmtId="164" fontId="0" fillId="0" borderId="40" xfId="0" applyNumberFormat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0" fillId="0" borderId="24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78" xfId="0" applyFont="1" applyBorder="1"/>
    <xf numFmtId="0" fontId="1" fillId="0" borderId="84" xfId="0" applyFont="1" applyBorder="1"/>
    <xf numFmtId="1" fontId="1" fillId="0" borderId="6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0" borderId="45" xfId="0" applyBorder="1" applyAlignment="1"/>
    <xf numFmtId="0" fontId="0" fillId="0" borderId="47" xfId="0" applyBorder="1" applyAlignment="1"/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0" fillId="3" borderId="47" xfId="0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">
    <cellStyle name="Bad" xfId="1" builtinId="27"/>
    <cellStyle name="Hyperlink" xfId="3" builtinId="8"/>
    <cellStyle name="Normal" xfId="0" builtinId="0"/>
    <cellStyle name="Normal 2" xfId="2"/>
  </cellStyles>
  <dxfs count="35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xom365.sharepoint.com/sites/MCW/portkembla/Shared%20Documents/2016-2017%20New%20pH%20Monitoring%20Spreadsheet/2016%20-%202017%20Working%20Web%20site%20Monitoring%20data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"/>
      <sheetName val="Summary by Month"/>
      <sheetName val="Instructions"/>
      <sheetName val="Emails"/>
    </sheetNames>
    <sheetDataSet>
      <sheetData sheetId="0">
        <row r="8">
          <cell r="C8">
            <v>1078.616</v>
          </cell>
          <cell r="D8">
            <v>708.904</v>
          </cell>
          <cell r="E8">
            <v>853.59283333333326</v>
          </cell>
          <cell r="L8">
            <v>5.4319999999999995</v>
          </cell>
          <cell r="M8">
            <v>1.9039999999999999</v>
          </cell>
          <cell r="N8">
            <v>3.4521666666666673</v>
          </cell>
          <cell r="R8">
            <v>8.27</v>
          </cell>
          <cell r="S8">
            <v>6.79</v>
          </cell>
          <cell r="T8">
            <v>7.4366666666666674</v>
          </cell>
          <cell r="U8">
            <v>26</v>
          </cell>
          <cell r="V8">
            <v>25</v>
          </cell>
          <cell r="W8">
            <v>25.333333333333332</v>
          </cell>
          <cell r="X8">
            <v>63.839000000000013</v>
          </cell>
          <cell r="Y8">
            <v>0</v>
          </cell>
        </row>
        <row r="9">
          <cell r="C9">
            <v>1250.172</v>
          </cell>
          <cell r="D9">
            <v>884.71600000000001</v>
          </cell>
          <cell r="E9">
            <v>1022.5214999999998</v>
          </cell>
          <cell r="L9">
            <v>5.46</v>
          </cell>
          <cell r="M9">
            <v>2.6879999999999997</v>
          </cell>
          <cell r="N9">
            <v>4.0179999999999989</v>
          </cell>
          <cell r="R9">
            <v>8.2899999999999991</v>
          </cell>
          <cell r="S9">
            <v>6.88</v>
          </cell>
          <cell r="T9">
            <v>7.8342857142857145</v>
          </cell>
          <cell r="U9">
            <v>28</v>
          </cell>
          <cell r="V9">
            <v>22</v>
          </cell>
          <cell r="W9">
            <v>25.928571428571427</v>
          </cell>
          <cell r="X9">
            <v>62.890000000000008</v>
          </cell>
          <cell r="Y9">
            <v>0</v>
          </cell>
        </row>
        <row r="10">
          <cell r="C10">
            <v>1591.1279999999999</v>
          </cell>
          <cell r="D10">
            <v>620.4799999999999</v>
          </cell>
          <cell r="E10">
            <v>1295.5541666666668</v>
          </cell>
          <cell r="L10">
            <v>6.6639999999999997</v>
          </cell>
          <cell r="M10">
            <v>3.444</v>
          </cell>
          <cell r="N10">
            <v>5.0411666666666672</v>
          </cell>
          <cell r="R10">
            <v>8.1999999999999993</v>
          </cell>
          <cell r="S10">
            <v>7.76</v>
          </cell>
          <cell r="T10">
            <v>7.987857142857143</v>
          </cell>
          <cell r="U10">
            <v>21</v>
          </cell>
          <cell r="V10">
            <v>17</v>
          </cell>
          <cell r="W10">
            <v>18.571428571428573</v>
          </cell>
          <cell r="X10">
            <v>69.871000000000009</v>
          </cell>
          <cell r="Y10">
            <v>0</v>
          </cell>
        </row>
        <row r="11">
          <cell r="C11">
            <v>1398.096</v>
          </cell>
          <cell r="D11">
            <v>1007.1879999999999</v>
          </cell>
          <cell r="E11">
            <v>1264.2641666666668</v>
          </cell>
          <cell r="L11">
            <v>5.6559999999999997</v>
          </cell>
          <cell r="M11">
            <v>2.8559999999999999</v>
          </cell>
          <cell r="N11">
            <v>4.0798333333333323</v>
          </cell>
          <cell r="R11">
            <v>8.18</v>
          </cell>
          <cell r="S11">
            <v>7.3</v>
          </cell>
          <cell r="T11">
            <v>7.7374999999999998</v>
          </cell>
          <cell r="U11">
            <v>25</v>
          </cell>
          <cell r="V11">
            <v>21</v>
          </cell>
          <cell r="W11">
            <v>23.416666666666668</v>
          </cell>
          <cell r="X11">
            <v>59.642000000000003</v>
          </cell>
          <cell r="Y11">
            <v>0</v>
          </cell>
        </row>
        <row r="12">
          <cell r="C12">
            <v>1268.1759999999999</v>
          </cell>
          <cell r="D12">
            <v>667.46399999999994</v>
          </cell>
          <cell r="E12">
            <v>1037.1071666666667</v>
          </cell>
          <cell r="L12">
            <v>4.3679999999999994</v>
          </cell>
          <cell r="M12">
            <v>2.6599999999999997</v>
          </cell>
          <cell r="N12">
            <v>3.2678333333333325</v>
          </cell>
          <cell r="R12">
            <v>8.1</v>
          </cell>
          <cell r="S12">
            <v>7.65</v>
          </cell>
          <cell r="T12">
            <v>7.915454545454546</v>
          </cell>
          <cell r="U12">
            <v>24</v>
          </cell>
          <cell r="V12">
            <v>22</v>
          </cell>
          <cell r="W12">
            <v>23</v>
          </cell>
          <cell r="X12">
            <v>54.65</v>
          </cell>
          <cell r="Y12">
            <v>0</v>
          </cell>
        </row>
        <row r="13">
          <cell r="C13">
            <v>1269.4639999999999</v>
          </cell>
          <cell r="D13">
            <v>429.29599999999994</v>
          </cell>
          <cell r="E13">
            <v>742.40133333333335</v>
          </cell>
          <cell r="L13">
            <v>3.5839999999999996</v>
          </cell>
          <cell r="M13">
            <v>2.2119999999999997</v>
          </cell>
          <cell r="N13">
            <v>3.0006666666666661</v>
          </cell>
          <cell r="R13">
            <v>8.3000000000000007</v>
          </cell>
          <cell r="S13">
            <v>7.19</v>
          </cell>
          <cell r="T13">
            <v>7.9869230769230777</v>
          </cell>
          <cell r="U13">
            <v>22</v>
          </cell>
          <cell r="V13">
            <v>8</v>
          </cell>
          <cell r="W13">
            <v>11.307692307692308</v>
          </cell>
          <cell r="X13">
            <v>65.988000000000014</v>
          </cell>
          <cell r="Y13">
            <v>0</v>
          </cell>
        </row>
        <row r="14">
          <cell r="C14">
            <v>1309.5319999999999</v>
          </cell>
          <cell r="D14">
            <v>583.93999999999994</v>
          </cell>
          <cell r="E14">
            <v>944.90316666666661</v>
          </cell>
          <cell r="L14">
            <v>4.8159999999999998</v>
          </cell>
          <cell r="M14">
            <v>2.5760000000000001</v>
          </cell>
          <cell r="N14">
            <v>3.4241666666666664</v>
          </cell>
          <cell r="R14">
            <v>8.31</v>
          </cell>
          <cell r="S14">
            <v>8.24</v>
          </cell>
          <cell r="T14">
            <v>8.2909090909090928</v>
          </cell>
          <cell r="U14">
            <v>10</v>
          </cell>
          <cell r="V14">
            <v>8</v>
          </cell>
          <cell r="W14">
            <v>8.6818181818181817</v>
          </cell>
          <cell r="X14">
            <v>68.779000000000011</v>
          </cell>
          <cell r="Y14">
            <v>0</v>
          </cell>
        </row>
        <row r="15">
          <cell r="C15">
            <v>863.77199999999993</v>
          </cell>
          <cell r="D15">
            <v>536.42399999999998</v>
          </cell>
          <cell r="E15">
            <v>721.38616666666667</v>
          </cell>
          <cell r="L15">
            <v>6.4959999999999996</v>
          </cell>
          <cell r="M15">
            <v>2.548</v>
          </cell>
          <cell r="N15">
            <v>4.6199999999999992</v>
          </cell>
          <cell r="R15">
            <v>8.31</v>
          </cell>
          <cell r="S15">
            <v>7.65</v>
          </cell>
          <cell r="T15">
            <v>8.2490476190476194</v>
          </cell>
          <cell r="U15">
            <v>10</v>
          </cell>
          <cell r="V15">
            <v>9</v>
          </cell>
          <cell r="W15">
            <v>9.3333333333333339</v>
          </cell>
          <cell r="X15">
            <v>67.361999999999995</v>
          </cell>
          <cell r="Y15">
            <v>0</v>
          </cell>
        </row>
        <row r="16">
          <cell r="C16">
            <v>1103.1999999999998</v>
          </cell>
          <cell r="D16">
            <v>632.548</v>
          </cell>
          <cell r="E16">
            <v>908.87183333333337</v>
          </cell>
          <cell r="L16">
            <v>6.1040000000000001</v>
          </cell>
          <cell r="M16">
            <v>3.2479999999999998</v>
          </cell>
          <cell r="N16">
            <v>4.7156666666666665</v>
          </cell>
          <cell r="R16">
            <v>8.2899999999999991</v>
          </cell>
          <cell r="S16">
            <v>7.42</v>
          </cell>
          <cell r="T16">
            <v>7.943076923076922</v>
          </cell>
          <cell r="U16">
            <v>9</v>
          </cell>
          <cell r="V16">
            <v>9</v>
          </cell>
          <cell r="W16">
            <v>9</v>
          </cell>
          <cell r="X16">
            <v>56.933000000000007</v>
          </cell>
          <cell r="Y16">
            <v>0</v>
          </cell>
        </row>
        <row r="17">
          <cell r="C17">
            <v>1243.2279999999998</v>
          </cell>
          <cell r="D17">
            <v>1001.8399999999999</v>
          </cell>
          <cell r="E17">
            <v>1082.7273333333333</v>
          </cell>
          <cell r="L17">
            <v>7.7559999999999993</v>
          </cell>
          <cell r="M17">
            <v>4.34</v>
          </cell>
          <cell r="N17">
            <v>5.8333333333333313</v>
          </cell>
          <cell r="R17">
            <v>8</v>
          </cell>
          <cell r="S17">
            <v>7.71</v>
          </cell>
          <cell r="T17">
            <v>7.8550000000000004</v>
          </cell>
          <cell r="U17">
            <v>9</v>
          </cell>
          <cell r="V17">
            <v>9</v>
          </cell>
          <cell r="W17">
            <v>9</v>
          </cell>
          <cell r="X17">
            <v>58.945999999999998</v>
          </cell>
          <cell r="Y17">
            <v>0</v>
          </cell>
        </row>
        <row r="18">
          <cell r="C18">
            <v>1331.2879999999998</v>
          </cell>
          <cell r="D18">
            <v>887.59999999999991</v>
          </cell>
          <cell r="E18">
            <v>1109.0729999999994</v>
          </cell>
          <cell r="L18">
            <v>10.08</v>
          </cell>
          <cell r="M18">
            <v>4.7039999999999997</v>
          </cell>
          <cell r="N18">
            <v>6.8390000000000004</v>
          </cell>
          <cell r="R18">
            <v>8.2200000000000006</v>
          </cell>
          <cell r="S18">
            <v>7.77</v>
          </cell>
          <cell r="T18">
            <v>7.9433333333333325</v>
          </cell>
          <cell r="U18">
            <v>9</v>
          </cell>
          <cell r="V18">
            <v>9</v>
          </cell>
          <cell r="W18">
            <v>9</v>
          </cell>
          <cell r="X18">
            <v>43.092999999999996</v>
          </cell>
          <cell r="Y18">
            <v>0</v>
          </cell>
        </row>
        <row r="19">
          <cell r="C19">
            <v>1483.1039999999998</v>
          </cell>
          <cell r="D19">
            <v>8.3999999999999991E-2</v>
          </cell>
          <cell r="E19">
            <v>848.63683333333336</v>
          </cell>
          <cell r="L19">
            <v>9.379999999999999</v>
          </cell>
          <cell r="M19">
            <v>6.524</v>
          </cell>
          <cell r="N19">
            <v>7.8120000000000012</v>
          </cell>
          <cell r="R19">
            <v>8.27</v>
          </cell>
          <cell r="S19">
            <v>7.89</v>
          </cell>
          <cell r="T19">
            <v>8.1211111111111105</v>
          </cell>
          <cell r="U19">
            <v>10</v>
          </cell>
          <cell r="V19">
            <v>9</v>
          </cell>
          <cell r="W19">
            <v>9.6666666666666661</v>
          </cell>
          <cell r="X19">
            <v>43.795999999999999</v>
          </cell>
          <cell r="Y19">
            <v>0</v>
          </cell>
        </row>
        <row r="20">
          <cell r="C20">
            <v>1287.8039999999999</v>
          </cell>
          <cell r="D20">
            <v>669.452</v>
          </cell>
          <cell r="E20">
            <v>973.35583333333318</v>
          </cell>
          <cell r="L20">
            <v>12.571999999999999</v>
          </cell>
          <cell r="M20">
            <v>7.2519999999999989</v>
          </cell>
          <cell r="N20">
            <v>8.937833333333332</v>
          </cell>
          <cell r="R20">
            <v>8.3000000000000007</v>
          </cell>
          <cell r="S20">
            <v>8.08</v>
          </cell>
          <cell r="T20">
            <v>8.25</v>
          </cell>
          <cell r="U20">
            <v>12</v>
          </cell>
          <cell r="V20">
            <v>10</v>
          </cell>
          <cell r="W20">
            <v>10.5625</v>
          </cell>
          <cell r="X20">
            <v>58.252000000000002</v>
          </cell>
          <cell r="Y20">
            <v>0</v>
          </cell>
        </row>
        <row r="21">
          <cell r="C21">
            <v>1071.336</v>
          </cell>
          <cell r="D21">
            <v>386.87599999999992</v>
          </cell>
          <cell r="E21">
            <v>684.12866666666662</v>
          </cell>
          <cell r="L21">
            <v>10.416</v>
          </cell>
          <cell r="M21">
            <v>6.4119999999999999</v>
          </cell>
          <cell r="N21">
            <v>8.0815000000000001</v>
          </cell>
          <cell r="R21">
            <v>8.2899999999999991</v>
          </cell>
          <cell r="S21">
            <v>8.02</v>
          </cell>
          <cell r="T21">
            <v>8.1633333333333322</v>
          </cell>
          <cell r="U21">
            <v>11</v>
          </cell>
          <cell r="V21">
            <v>9</v>
          </cell>
          <cell r="W21">
            <v>10.083333333333334</v>
          </cell>
          <cell r="X21">
            <v>56.897999999999996</v>
          </cell>
          <cell r="Y21">
            <v>0</v>
          </cell>
        </row>
        <row r="22">
          <cell r="C22">
            <v>1157.8</v>
          </cell>
          <cell r="D22">
            <v>579.45999999999992</v>
          </cell>
          <cell r="E22">
            <v>849.91550000000007</v>
          </cell>
          <cell r="L22">
            <v>9.7999999999999989</v>
          </cell>
          <cell r="M22">
            <v>6.048</v>
          </cell>
          <cell r="N22">
            <v>8.0441666666666656</v>
          </cell>
          <cell r="R22">
            <v>8.23</v>
          </cell>
          <cell r="S22">
            <v>6.79</v>
          </cell>
          <cell r="T22">
            <v>7.5085714285714289</v>
          </cell>
          <cell r="U22">
            <v>11</v>
          </cell>
          <cell r="V22">
            <v>9</v>
          </cell>
          <cell r="W22">
            <v>9.7142857142857135</v>
          </cell>
          <cell r="X22">
            <v>56.34899999999999</v>
          </cell>
          <cell r="Y22">
            <v>0</v>
          </cell>
        </row>
        <row r="23">
          <cell r="C23">
            <v>1256.752</v>
          </cell>
          <cell r="D23">
            <v>678.8599999999999</v>
          </cell>
          <cell r="E23">
            <v>965.8413333333333</v>
          </cell>
          <cell r="L23">
            <v>8.6239999999999988</v>
          </cell>
          <cell r="M23">
            <v>5.9079999999999995</v>
          </cell>
          <cell r="N23">
            <v>7.3966666666666647</v>
          </cell>
          <cell r="R23">
            <v>7.56</v>
          </cell>
          <cell r="S23">
            <v>6.86</v>
          </cell>
          <cell r="T23">
            <v>7.3</v>
          </cell>
          <cell r="U23">
            <v>12</v>
          </cell>
          <cell r="V23">
            <v>11</v>
          </cell>
          <cell r="W23">
            <v>11.416666666666666</v>
          </cell>
          <cell r="X23">
            <v>58.987000000000002</v>
          </cell>
          <cell r="Y23">
            <v>1</v>
          </cell>
        </row>
        <row r="24">
          <cell r="C24">
            <v>935.00399999999991</v>
          </cell>
          <cell r="D24">
            <v>733.99199999999996</v>
          </cell>
          <cell r="E24">
            <v>833.83183333333329</v>
          </cell>
          <cell r="L24">
            <v>36.483999999999995</v>
          </cell>
          <cell r="M24">
            <v>5.4319999999999995</v>
          </cell>
          <cell r="N24">
            <v>8.4081666666666646</v>
          </cell>
          <cell r="R24">
            <v>8.26</v>
          </cell>
          <cell r="S24">
            <v>6.83</v>
          </cell>
          <cell r="T24">
            <v>7.108666666666668</v>
          </cell>
          <cell r="U24">
            <v>13</v>
          </cell>
          <cell r="V24">
            <v>10</v>
          </cell>
          <cell r="W24">
            <v>11.266666666666667</v>
          </cell>
          <cell r="X24">
            <v>49.558</v>
          </cell>
          <cell r="Y24">
            <v>0</v>
          </cell>
        </row>
        <row r="25">
          <cell r="C25">
            <v>1336.7760000000001</v>
          </cell>
          <cell r="D25">
            <v>650.07599999999991</v>
          </cell>
          <cell r="E25">
            <v>868.86333333333334</v>
          </cell>
          <cell r="L25">
            <v>41.607999999999997</v>
          </cell>
          <cell r="M25">
            <v>7.0839999999999987</v>
          </cell>
          <cell r="N25">
            <v>9.9668333333333337</v>
          </cell>
          <cell r="R25">
            <v>8.24</v>
          </cell>
          <cell r="S25">
            <v>6.91</v>
          </cell>
          <cell r="T25">
            <v>7.4208333333333334</v>
          </cell>
          <cell r="U25">
            <v>23</v>
          </cell>
          <cell r="V25">
            <v>10</v>
          </cell>
          <cell r="W25">
            <v>13.5</v>
          </cell>
          <cell r="X25">
            <v>55.859000000000002</v>
          </cell>
          <cell r="Y25">
            <v>0</v>
          </cell>
        </row>
        <row r="26">
          <cell r="C26">
            <v>1378.412</v>
          </cell>
          <cell r="D26">
            <v>546.58799999999997</v>
          </cell>
          <cell r="E26">
            <v>856.05916666666656</v>
          </cell>
          <cell r="L26">
            <v>10.863999999999999</v>
          </cell>
          <cell r="M26">
            <v>7.4759999999999991</v>
          </cell>
          <cell r="N26">
            <v>9.0300000000000029</v>
          </cell>
          <cell r="R26">
            <v>8.2200000000000006</v>
          </cell>
          <cell r="S26">
            <v>7.86</v>
          </cell>
          <cell r="T26">
            <v>8.0126666666666662</v>
          </cell>
          <cell r="U26">
            <v>24</v>
          </cell>
          <cell r="V26">
            <v>9</v>
          </cell>
          <cell r="W26">
            <v>14.533333333333333</v>
          </cell>
          <cell r="X26">
            <v>64.378999999999991</v>
          </cell>
          <cell r="Y26">
            <v>0</v>
          </cell>
        </row>
        <row r="27">
          <cell r="C27">
            <v>1255.492</v>
          </cell>
          <cell r="D27">
            <v>723.35199999999986</v>
          </cell>
          <cell r="E27">
            <v>933.89216666666664</v>
          </cell>
          <cell r="L27">
            <v>9.8839999999999986</v>
          </cell>
          <cell r="M27">
            <v>7.0279999999999987</v>
          </cell>
          <cell r="N27">
            <v>7.9333333333333336</v>
          </cell>
          <cell r="R27">
            <v>8.25</v>
          </cell>
          <cell r="S27">
            <v>7.8</v>
          </cell>
          <cell r="T27">
            <v>8.0890000000000022</v>
          </cell>
          <cell r="U27">
            <v>10</v>
          </cell>
          <cell r="V27">
            <v>9</v>
          </cell>
          <cell r="W27">
            <v>9.1999999999999993</v>
          </cell>
          <cell r="X27">
            <v>48.802999999999997</v>
          </cell>
          <cell r="Y27">
            <v>0</v>
          </cell>
        </row>
        <row r="28">
          <cell r="C28">
            <v>1437.7719999999999</v>
          </cell>
          <cell r="D28">
            <v>918.95999999999992</v>
          </cell>
          <cell r="E28">
            <v>1145.9665</v>
          </cell>
          <cell r="L28">
            <v>11.927999999999999</v>
          </cell>
          <cell r="M28">
            <v>7.839999999999999</v>
          </cell>
          <cell r="N28">
            <v>8.847999999999999</v>
          </cell>
          <cell r="R28">
            <v>7.96</v>
          </cell>
          <cell r="S28">
            <v>7.58</v>
          </cell>
          <cell r="T28">
            <v>7.788333333333334</v>
          </cell>
          <cell r="U28">
            <v>10</v>
          </cell>
          <cell r="V28">
            <v>9</v>
          </cell>
          <cell r="W28">
            <v>9.5833333333333339</v>
          </cell>
          <cell r="X28">
            <v>58.300000000000011</v>
          </cell>
          <cell r="Y28">
            <v>0</v>
          </cell>
        </row>
        <row r="29">
          <cell r="C29">
            <v>1345.848</v>
          </cell>
          <cell r="D29">
            <v>638.65199999999993</v>
          </cell>
          <cell r="E29">
            <v>1104.6326666666669</v>
          </cell>
          <cell r="L29">
            <v>54.263999999999996</v>
          </cell>
          <cell r="M29">
            <v>8.0359999999999996</v>
          </cell>
          <cell r="N29">
            <v>10.950333333333333</v>
          </cell>
          <cell r="R29">
            <v>7.87</v>
          </cell>
          <cell r="S29">
            <v>7.38</v>
          </cell>
          <cell r="T29">
            <v>7.6172727272727263</v>
          </cell>
          <cell r="U29">
            <v>11</v>
          </cell>
          <cell r="V29">
            <v>9</v>
          </cell>
          <cell r="W29">
            <v>9.454545454545455</v>
          </cell>
          <cell r="X29">
            <v>56.417999999999992</v>
          </cell>
          <cell r="Y29">
            <v>0</v>
          </cell>
        </row>
        <row r="30">
          <cell r="C30">
            <v>1170.3440000000001</v>
          </cell>
          <cell r="D30">
            <v>569.21199999999999</v>
          </cell>
          <cell r="E30">
            <v>902.00716666666665</v>
          </cell>
          <cell r="L30">
            <v>102.08799999999999</v>
          </cell>
          <cell r="M30">
            <v>6.8040000000000003</v>
          </cell>
          <cell r="N30">
            <v>18.682999999999996</v>
          </cell>
          <cell r="R30">
            <v>8.2899999999999991</v>
          </cell>
          <cell r="S30">
            <v>7.56</v>
          </cell>
          <cell r="T30">
            <v>7.9958333333333336</v>
          </cell>
          <cell r="U30">
            <v>29</v>
          </cell>
          <cell r="V30">
            <v>12</v>
          </cell>
          <cell r="W30">
            <v>21.416666666666668</v>
          </cell>
          <cell r="X30">
            <v>55.924000000000007</v>
          </cell>
          <cell r="Y30">
            <v>0</v>
          </cell>
        </row>
        <row r="31">
          <cell r="C31">
            <v>1378.3559999999998</v>
          </cell>
          <cell r="D31">
            <v>466.73199999999997</v>
          </cell>
          <cell r="E31">
            <v>758.34150000000011</v>
          </cell>
          <cell r="L31">
            <v>58.519999999999989</v>
          </cell>
          <cell r="M31">
            <v>4.8439999999999994</v>
          </cell>
          <cell r="N31">
            <v>13.182166666666665</v>
          </cell>
          <cell r="R31">
            <v>8.3000000000000007</v>
          </cell>
          <cell r="S31">
            <v>7.55</v>
          </cell>
          <cell r="T31">
            <v>8.1305882352941197</v>
          </cell>
          <cell r="U31">
            <v>29</v>
          </cell>
          <cell r="V31">
            <v>15</v>
          </cell>
          <cell r="W31">
            <v>23.058823529411764</v>
          </cell>
          <cell r="X31">
            <v>62.259999999999991</v>
          </cell>
          <cell r="Y31">
            <v>0</v>
          </cell>
        </row>
        <row r="32">
          <cell r="C32">
            <v>901.20799999999997</v>
          </cell>
          <cell r="D32">
            <v>488.45999999999992</v>
          </cell>
          <cell r="E32">
            <v>724.46966666666663</v>
          </cell>
          <cell r="L32">
            <v>6.4119999999999999</v>
          </cell>
          <cell r="M32">
            <v>3.9479999999999995</v>
          </cell>
          <cell r="N32">
            <v>5.1846666666666659</v>
          </cell>
          <cell r="R32">
            <v>8.02</v>
          </cell>
          <cell r="S32">
            <v>7.35</v>
          </cell>
          <cell r="T32">
            <v>7.6574999999999989</v>
          </cell>
          <cell r="U32">
            <v>40</v>
          </cell>
          <cell r="V32">
            <v>25</v>
          </cell>
          <cell r="W32">
            <v>28.666666666666668</v>
          </cell>
          <cell r="X32">
            <v>63.089999999999996</v>
          </cell>
          <cell r="Y32">
            <v>0</v>
          </cell>
        </row>
        <row r="33">
          <cell r="C33">
            <v>881.69199999999989</v>
          </cell>
          <cell r="D33">
            <v>704.39599999999996</v>
          </cell>
          <cell r="E33">
            <v>785.66833333333341</v>
          </cell>
          <cell r="L33">
            <v>63.755999999999993</v>
          </cell>
          <cell r="M33">
            <v>3.4159999999999999</v>
          </cell>
          <cell r="N33">
            <v>8.8958333333333339</v>
          </cell>
          <cell r="R33">
            <v>7.79</v>
          </cell>
          <cell r="S33">
            <v>7.29</v>
          </cell>
          <cell r="T33">
            <v>7.5211764705882365</v>
          </cell>
          <cell r="U33">
            <v>25</v>
          </cell>
          <cell r="V33">
            <v>10</v>
          </cell>
          <cell r="W33">
            <v>15.470588235294118</v>
          </cell>
          <cell r="X33">
            <v>83.293999999999997</v>
          </cell>
          <cell r="Y33">
            <v>0</v>
          </cell>
        </row>
        <row r="34">
          <cell r="C34">
            <v>1470.1399999999999</v>
          </cell>
          <cell r="D34">
            <v>589.62400000000002</v>
          </cell>
          <cell r="E34">
            <v>869.93083333333334</v>
          </cell>
          <cell r="L34">
            <v>77.14</v>
          </cell>
          <cell r="M34">
            <v>3.78</v>
          </cell>
          <cell r="N34">
            <v>40.938333333333325</v>
          </cell>
          <cell r="R34">
            <v>7.27</v>
          </cell>
          <cell r="S34">
            <v>7.08</v>
          </cell>
          <cell r="T34">
            <v>7.1676923076923069</v>
          </cell>
          <cell r="U34">
            <v>13</v>
          </cell>
          <cell r="V34">
            <v>11</v>
          </cell>
          <cell r="W34">
            <v>12.076923076923077</v>
          </cell>
          <cell r="X34">
            <v>63.252000000000002</v>
          </cell>
          <cell r="Y34">
            <v>0</v>
          </cell>
        </row>
        <row r="35">
          <cell r="C35">
            <v>1755.8799999999999</v>
          </cell>
          <cell r="D35">
            <v>673.56799999999998</v>
          </cell>
          <cell r="E35">
            <v>1143.0148333333332</v>
          </cell>
          <cell r="L35">
            <v>120.48399999999999</v>
          </cell>
          <cell r="M35">
            <v>3.1639999999999997</v>
          </cell>
          <cell r="N35">
            <v>42.265999999999977</v>
          </cell>
          <cell r="R35">
            <v>8.27</v>
          </cell>
          <cell r="S35">
            <v>6.75</v>
          </cell>
          <cell r="T35">
            <v>7.0891666666666682</v>
          </cell>
          <cell r="U35">
            <v>14</v>
          </cell>
          <cell r="V35">
            <v>13</v>
          </cell>
          <cell r="W35">
            <v>13.625</v>
          </cell>
          <cell r="X35">
            <v>54.037999999999997</v>
          </cell>
          <cell r="Y35">
            <v>0</v>
          </cell>
        </row>
        <row r="36">
          <cell r="C36">
            <v>1507.6320000000001</v>
          </cell>
          <cell r="D36">
            <v>1170.4839999999999</v>
          </cell>
          <cell r="E36">
            <v>1323.6789999999999</v>
          </cell>
          <cell r="L36">
            <v>4.0880000000000001</v>
          </cell>
          <cell r="M36">
            <v>2.6319999999999997</v>
          </cell>
          <cell r="N36">
            <v>3.3320000000000003</v>
          </cell>
          <cell r="R36">
            <v>7.48</v>
          </cell>
          <cell r="S36">
            <v>6.7</v>
          </cell>
          <cell r="T36">
            <v>6.8166666666666655</v>
          </cell>
          <cell r="U36">
            <v>31.85</v>
          </cell>
          <cell r="V36">
            <v>14</v>
          </cell>
          <cell r="W36">
            <v>19.993750000000002</v>
          </cell>
          <cell r="X36">
            <v>49.142699999999998</v>
          </cell>
          <cell r="Y36">
            <v>0</v>
          </cell>
        </row>
        <row r="37">
          <cell r="C37">
            <v>1529.6679999999997</v>
          </cell>
          <cell r="D37">
            <v>600.51599999999996</v>
          </cell>
          <cell r="E37">
            <v>1072.9448333333328</v>
          </cell>
          <cell r="L37">
            <v>2.968</v>
          </cell>
          <cell r="M37">
            <v>1.4</v>
          </cell>
          <cell r="N37">
            <v>2.2913333333333337</v>
          </cell>
          <cell r="R37">
            <v>8.3699999999999992</v>
          </cell>
          <cell r="S37">
            <v>6.9</v>
          </cell>
          <cell r="T37">
            <v>7.155333333333334</v>
          </cell>
          <cell r="U37">
            <v>17</v>
          </cell>
          <cell r="V37">
            <v>14</v>
          </cell>
          <cell r="W37">
            <v>14.733333333333333</v>
          </cell>
          <cell r="X37">
            <v>63.537000000000006</v>
          </cell>
          <cell r="Y37">
            <v>0</v>
          </cell>
        </row>
        <row r="39">
          <cell r="C39">
            <v>1755.8799999999999</v>
          </cell>
          <cell r="D39">
            <v>8.3999999999999991E-2</v>
          </cell>
          <cell r="E39">
            <v>954.25275555555561</v>
          </cell>
          <cell r="L39">
            <v>120.48399999999999</v>
          </cell>
          <cell r="M39">
            <v>1.4</v>
          </cell>
          <cell r="N39">
            <v>9.2824666666666662</v>
          </cell>
          <cell r="R39">
            <v>8.3699999999999992</v>
          </cell>
          <cell r="S39">
            <v>6.7</v>
          </cell>
          <cell r="T39">
            <v>7.7364599908805785</v>
          </cell>
          <cell r="U39">
            <v>40</v>
          </cell>
          <cell r="V39">
            <v>8</v>
          </cell>
          <cell r="W39">
            <v>14.686530883332356</v>
          </cell>
          <cell r="X39">
            <v>1774.1296999999997</v>
          </cell>
          <cell r="Y39">
            <v>1</v>
          </cell>
        </row>
      </sheetData>
      <sheetData sheetId="1">
        <row r="8">
          <cell r="C8">
            <v>0.252</v>
          </cell>
          <cell r="D8">
            <v>0.19600000000000001</v>
          </cell>
          <cell r="E8">
            <v>0.23100000000000007</v>
          </cell>
          <cell r="L8">
            <v>9.2959999999999994</v>
          </cell>
          <cell r="M8">
            <v>2.4079999999999999</v>
          </cell>
          <cell r="N8">
            <v>5.1928333333333336</v>
          </cell>
          <cell r="R8">
            <v>8.24</v>
          </cell>
          <cell r="S8">
            <v>8.14</v>
          </cell>
          <cell r="T8">
            <v>8.192499999999999</v>
          </cell>
          <cell r="U8">
            <v>9</v>
          </cell>
          <cell r="V8">
            <v>8</v>
          </cell>
          <cell r="W8">
            <v>8.25</v>
          </cell>
          <cell r="X8">
            <v>19.802999999999997</v>
          </cell>
          <cell r="Y8">
            <v>0</v>
          </cell>
        </row>
        <row r="9">
          <cell r="C9">
            <v>2018.5479999999998</v>
          </cell>
          <cell r="D9">
            <v>0</v>
          </cell>
          <cell r="E9">
            <v>279.29533333333347</v>
          </cell>
          <cell r="L9">
            <v>6.02</v>
          </cell>
          <cell r="M9">
            <v>3.36</v>
          </cell>
          <cell r="N9">
            <v>4.6223333333333336</v>
          </cell>
          <cell r="R9">
            <v>8.31</v>
          </cell>
          <cell r="S9">
            <v>8.02</v>
          </cell>
          <cell r="T9">
            <v>8.2493333333333343</v>
          </cell>
          <cell r="U9">
            <v>9</v>
          </cell>
          <cell r="V9">
            <v>8</v>
          </cell>
          <cell r="W9">
            <v>8.1999999999999993</v>
          </cell>
          <cell r="X9">
            <v>54.111000000000004</v>
          </cell>
          <cell r="Y9">
            <v>0</v>
          </cell>
        </row>
        <row r="10">
          <cell r="C10">
            <v>5.5720000000000001</v>
          </cell>
          <cell r="D10">
            <v>2.7999999999999997E-2</v>
          </cell>
          <cell r="E10">
            <v>0.39433333333333326</v>
          </cell>
          <cell r="L10">
            <v>7.4759999999999991</v>
          </cell>
          <cell r="M10">
            <v>4.3679999999999994</v>
          </cell>
          <cell r="N10">
            <v>5.328166666666668</v>
          </cell>
          <cell r="R10">
            <v>8.31</v>
          </cell>
          <cell r="S10">
            <v>8.0399999999999991</v>
          </cell>
          <cell r="T10">
            <v>8.2127272727272711</v>
          </cell>
          <cell r="U10">
            <v>9</v>
          </cell>
          <cell r="V10">
            <v>7</v>
          </cell>
          <cell r="W10">
            <v>7.9090909090909092</v>
          </cell>
          <cell r="X10">
            <v>68.337000000000018</v>
          </cell>
          <cell r="Y10">
            <v>14</v>
          </cell>
        </row>
        <row r="11">
          <cell r="C11">
            <v>1285.2839999999999</v>
          </cell>
          <cell r="D11">
            <v>0</v>
          </cell>
          <cell r="E11">
            <v>313.26866666666666</v>
          </cell>
          <cell r="L11">
            <v>7.839999999999999</v>
          </cell>
          <cell r="M11">
            <v>3.9479999999999995</v>
          </cell>
          <cell r="N11">
            <v>5.4506666666666659</v>
          </cell>
          <cell r="R11">
            <v>8.2899999999999991</v>
          </cell>
          <cell r="S11">
            <v>8.2100000000000009</v>
          </cell>
          <cell r="T11">
            <v>8.27</v>
          </cell>
          <cell r="U11">
            <v>9</v>
          </cell>
          <cell r="V11">
            <v>8</v>
          </cell>
          <cell r="W11">
            <v>8.125</v>
          </cell>
          <cell r="X11">
            <v>39.314000000000007</v>
          </cell>
          <cell r="Y11">
            <v>0</v>
          </cell>
        </row>
        <row r="12">
          <cell r="C12">
            <v>736.34400000000005</v>
          </cell>
          <cell r="D12">
            <v>196.16800000000001</v>
          </cell>
          <cell r="E12">
            <v>544.40633333333335</v>
          </cell>
          <cell r="L12">
            <v>7.56</v>
          </cell>
          <cell r="M12">
            <v>4.1999999999999993</v>
          </cell>
          <cell r="N12">
            <v>5.8648333333333325</v>
          </cell>
          <cell r="R12">
            <v>8.3000000000000007</v>
          </cell>
          <cell r="S12">
            <v>6.97</v>
          </cell>
          <cell r="T12">
            <v>7.8018181818181827</v>
          </cell>
          <cell r="U12">
            <v>10</v>
          </cell>
          <cell r="V12">
            <v>7</v>
          </cell>
          <cell r="W12">
            <v>8.6363636363636367</v>
          </cell>
          <cell r="X12">
            <v>50.216000000000001</v>
          </cell>
          <cell r="Y12">
            <v>0</v>
          </cell>
        </row>
        <row r="13">
          <cell r="C13">
            <v>746.31200000000001</v>
          </cell>
          <cell r="D13">
            <v>558.31999999999994</v>
          </cell>
          <cell r="E13">
            <v>643.67799999999988</v>
          </cell>
          <cell r="L13">
            <v>7.0279999999999987</v>
          </cell>
          <cell r="M13">
            <v>4.1719999999999997</v>
          </cell>
          <cell r="N13">
            <v>5.4681666666666668</v>
          </cell>
          <cell r="R13">
            <v>7.75</v>
          </cell>
          <cell r="S13">
            <v>7.24</v>
          </cell>
          <cell r="T13">
            <v>7.5900000000000007</v>
          </cell>
          <cell r="U13">
            <v>12</v>
          </cell>
          <cell r="V13">
            <v>10</v>
          </cell>
          <cell r="W13">
            <v>10.8</v>
          </cell>
          <cell r="X13">
            <v>48.887</v>
          </cell>
          <cell r="Y13">
            <v>0</v>
          </cell>
        </row>
        <row r="14">
          <cell r="C14">
            <v>765.51999999999987</v>
          </cell>
          <cell r="D14">
            <v>452.452</v>
          </cell>
          <cell r="E14">
            <v>664.12149999999997</v>
          </cell>
          <cell r="L14">
            <v>5.9639999999999995</v>
          </cell>
          <cell r="M14">
            <v>3.024</v>
          </cell>
          <cell r="N14">
            <v>4.4123333333333337</v>
          </cell>
          <cell r="R14">
            <v>7.75</v>
          </cell>
          <cell r="S14">
            <v>6.83</v>
          </cell>
          <cell r="T14">
            <v>7.211666666666666</v>
          </cell>
          <cell r="U14">
            <v>13</v>
          </cell>
          <cell r="V14">
            <v>12</v>
          </cell>
          <cell r="W14">
            <v>12.083333333333334</v>
          </cell>
          <cell r="X14">
            <v>57.363</v>
          </cell>
          <cell r="Y14">
            <v>0</v>
          </cell>
        </row>
        <row r="15">
          <cell r="C15">
            <v>847.78399999999988</v>
          </cell>
          <cell r="D15">
            <v>588.84</v>
          </cell>
          <cell r="E15">
            <v>684.9371666666666</v>
          </cell>
          <cell r="L15">
            <v>5.3759999999999994</v>
          </cell>
          <cell r="M15">
            <v>2.6319999999999997</v>
          </cell>
          <cell r="N15">
            <v>3.8196666666666665</v>
          </cell>
          <cell r="R15">
            <v>7.54</v>
          </cell>
          <cell r="S15">
            <v>6.79</v>
          </cell>
          <cell r="T15">
            <v>7.0509090909090908</v>
          </cell>
          <cell r="U15">
            <v>13</v>
          </cell>
          <cell r="V15">
            <v>11</v>
          </cell>
          <cell r="W15">
            <v>12.181818181818182</v>
          </cell>
          <cell r="X15">
            <v>46.838999999999999</v>
          </cell>
          <cell r="Y15">
            <v>0</v>
          </cell>
        </row>
        <row r="16">
          <cell r="C16">
            <v>913.72399999999993</v>
          </cell>
          <cell r="D16">
            <v>495.04</v>
          </cell>
          <cell r="E16">
            <v>727.94516666666675</v>
          </cell>
          <cell r="L16">
            <v>7.5039999999999996</v>
          </cell>
          <cell r="M16">
            <v>3.444</v>
          </cell>
          <cell r="N16">
            <v>5.2114999999999982</v>
          </cell>
          <cell r="R16">
            <v>8.23</v>
          </cell>
          <cell r="S16">
            <v>7.56</v>
          </cell>
          <cell r="T16">
            <v>7.8</v>
          </cell>
          <cell r="U16">
            <v>14</v>
          </cell>
          <cell r="V16">
            <v>12</v>
          </cell>
          <cell r="W16">
            <v>13.1</v>
          </cell>
          <cell r="X16">
            <v>49.241999999999997</v>
          </cell>
          <cell r="Y16">
            <v>0</v>
          </cell>
        </row>
        <row r="17">
          <cell r="C17">
            <v>904.48399999999981</v>
          </cell>
          <cell r="D17">
            <v>461.38399999999996</v>
          </cell>
          <cell r="E17">
            <v>634.61183333333338</v>
          </cell>
          <cell r="L17">
            <v>10.276</v>
          </cell>
          <cell r="M17">
            <v>4.3119999999999994</v>
          </cell>
          <cell r="N17">
            <v>5.636166666666667</v>
          </cell>
          <cell r="R17">
            <v>8.1300000000000008</v>
          </cell>
          <cell r="S17">
            <v>7.59</v>
          </cell>
          <cell r="T17">
            <v>7.8191666666666668</v>
          </cell>
          <cell r="U17">
            <v>15</v>
          </cell>
          <cell r="V17">
            <v>14</v>
          </cell>
          <cell r="W17">
            <v>14.333333333333334</v>
          </cell>
          <cell r="X17">
            <v>58.259</v>
          </cell>
          <cell r="Y17">
            <v>0</v>
          </cell>
        </row>
        <row r="18">
          <cell r="C18">
            <v>1005.228</v>
          </cell>
          <cell r="D18">
            <v>701.81999999999994</v>
          </cell>
          <cell r="E18">
            <v>864.00066666666658</v>
          </cell>
          <cell r="L18">
            <v>9.6039999999999992</v>
          </cell>
          <cell r="M18">
            <v>3.2199999999999998</v>
          </cell>
          <cell r="N18">
            <v>5.6338333333333317</v>
          </cell>
          <cell r="R18">
            <v>8.2799999999999994</v>
          </cell>
          <cell r="S18">
            <v>7.71</v>
          </cell>
          <cell r="T18">
            <v>8.0491666666666664</v>
          </cell>
          <cell r="U18">
            <v>16</v>
          </cell>
          <cell r="V18">
            <v>14</v>
          </cell>
          <cell r="W18">
            <v>15</v>
          </cell>
          <cell r="X18">
            <v>58.381000000000007</v>
          </cell>
          <cell r="Y18">
            <v>0</v>
          </cell>
        </row>
        <row r="19">
          <cell r="C19">
            <v>790.21600000000001</v>
          </cell>
          <cell r="D19">
            <v>418.26399999999995</v>
          </cell>
          <cell r="E19">
            <v>679.19016666666664</v>
          </cell>
          <cell r="L19">
            <v>5.2080000000000002</v>
          </cell>
          <cell r="M19">
            <v>2.8559999999999999</v>
          </cell>
          <cell r="N19">
            <v>3.5338333333333329</v>
          </cell>
          <cell r="R19">
            <v>8.2899999999999991</v>
          </cell>
          <cell r="S19">
            <v>7.67</v>
          </cell>
          <cell r="T19">
            <v>7.9672727272727277</v>
          </cell>
          <cell r="U19">
            <v>16</v>
          </cell>
          <cell r="V19">
            <v>15</v>
          </cell>
          <cell r="W19">
            <v>15.545454545454545</v>
          </cell>
          <cell r="X19">
            <v>54.954000000000001</v>
          </cell>
          <cell r="Y19">
            <v>0</v>
          </cell>
        </row>
        <row r="20">
          <cell r="C20">
            <v>861.61599999999999</v>
          </cell>
          <cell r="D20">
            <v>601.048</v>
          </cell>
          <cell r="E20">
            <v>769.60683333333304</v>
          </cell>
          <cell r="L20">
            <v>5.5720000000000001</v>
          </cell>
          <cell r="M20">
            <v>2.2119999999999997</v>
          </cell>
          <cell r="N20">
            <v>3.5665000000000009</v>
          </cell>
          <cell r="R20">
            <v>7.94</v>
          </cell>
          <cell r="S20">
            <v>6.96</v>
          </cell>
          <cell r="T20">
            <v>7.5745454545454542</v>
          </cell>
          <cell r="U20">
            <v>16</v>
          </cell>
          <cell r="V20">
            <v>16</v>
          </cell>
          <cell r="W20">
            <v>16</v>
          </cell>
          <cell r="X20">
            <v>53.003999999999998</v>
          </cell>
          <cell r="Y20">
            <v>0</v>
          </cell>
        </row>
        <row r="21">
          <cell r="C21">
            <v>948.08</v>
          </cell>
          <cell r="D21">
            <v>639.79999999999995</v>
          </cell>
          <cell r="E21">
            <v>783.83316666666656</v>
          </cell>
          <cell r="L21">
            <v>5.4319999999999995</v>
          </cell>
          <cell r="M21">
            <v>1.68</v>
          </cell>
          <cell r="N21">
            <v>3.6073333333333331</v>
          </cell>
          <cell r="R21">
            <v>7.99</v>
          </cell>
          <cell r="S21">
            <v>6.84</v>
          </cell>
          <cell r="T21">
            <v>7.4977777777777765</v>
          </cell>
          <cell r="U21">
            <v>23</v>
          </cell>
          <cell r="V21">
            <v>16</v>
          </cell>
          <cell r="W21">
            <v>18.555555555555557</v>
          </cell>
          <cell r="X21">
            <v>93.422999999999988</v>
          </cell>
          <cell r="Y21">
            <v>0</v>
          </cell>
        </row>
        <row r="22">
          <cell r="C22">
            <v>1011.2199999999999</v>
          </cell>
          <cell r="D22">
            <v>690.84399999999994</v>
          </cell>
          <cell r="E22">
            <v>817.5136666666665</v>
          </cell>
          <cell r="L22">
            <v>5.2639999999999993</v>
          </cell>
          <cell r="M22">
            <v>2.6040000000000001</v>
          </cell>
          <cell r="N22">
            <v>3.7671666666666654</v>
          </cell>
          <cell r="R22">
            <v>7.9</v>
          </cell>
          <cell r="S22">
            <v>7.43</v>
          </cell>
          <cell r="T22">
            <v>7.6766666666666667</v>
          </cell>
          <cell r="U22">
            <v>20</v>
          </cell>
          <cell r="V22">
            <v>8</v>
          </cell>
          <cell r="W22">
            <v>10.555555555555555</v>
          </cell>
          <cell r="X22">
            <v>44.437000000000005</v>
          </cell>
          <cell r="Y22">
            <v>1</v>
          </cell>
        </row>
        <row r="23">
          <cell r="C23">
            <v>1004.5839999999998</v>
          </cell>
          <cell r="D23">
            <v>461.94399999999996</v>
          </cell>
          <cell r="E23">
            <v>658.94266666666647</v>
          </cell>
          <cell r="L23">
            <v>5.6279999999999992</v>
          </cell>
          <cell r="M23">
            <v>1.3719999999999999</v>
          </cell>
          <cell r="N23">
            <v>3.9456666666666682</v>
          </cell>
          <cell r="R23">
            <v>7.35</v>
          </cell>
          <cell r="S23">
            <v>6.78</v>
          </cell>
          <cell r="T23">
            <v>6.9953846153846149</v>
          </cell>
          <cell r="U23">
            <v>9</v>
          </cell>
          <cell r="V23">
            <v>7</v>
          </cell>
          <cell r="W23">
            <v>8</v>
          </cell>
          <cell r="X23">
            <v>47.835999999999999</v>
          </cell>
          <cell r="Y23">
            <v>0</v>
          </cell>
        </row>
        <row r="24">
          <cell r="C24">
            <v>1080.2959999999998</v>
          </cell>
          <cell r="D24">
            <v>770.86799999999994</v>
          </cell>
          <cell r="E24">
            <v>924.36749999999984</v>
          </cell>
          <cell r="L24">
            <v>4.8439999999999994</v>
          </cell>
          <cell r="M24">
            <v>1.4279999999999999</v>
          </cell>
          <cell r="N24">
            <v>3.0379999999999998</v>
          </cell>
          <cell r="R24">
            <v>8.2899999999999991</v>
          </cell>
          <cell r="S24">
            <v>6.96</v>
          </cell>
          <cell r="T24">
            <v>7.9845454545454544</v>
          </cell>
          <cell r="U24">
            <v>8</v>
          </cell>
          <cell r="V24">
            <v>8</v>
          </cell>
          <cell r="W24">
            <v>8</v>
          </cell>
          <cell r="X24">
            <v>63.642000000000003</v>
          </cell>
          <cell r="Y24">
            <v>0</v>
          </cell>
        </row>
        <row r="25">
          <cell r="C25">
            <v>911.4</v>
          </cell>
          <cell r="D25">
            <v>5.5999999999999994E-2</v>
          </cell>
          <cell r="E25">
            <v>435.72783333333331</v>
          </cell>
          <cell r="L25">
            <v>4.0039999999999996</v>
          </cell>
          <cell r="M25">
            <v>0.84</v>
          </cell>
          <cell r="N25">
            <v>2.3986666666666663</v>
          </cell>
          <cell r="R25">
            <v>8.26</v>
          </cell>
          <cell r="S25">
            <v>7.22</v>
          </cell>
          <cell r="T25">
            <v>7.8877777777777771</v>
          </cell>
          <cell r="U25">
            <v>8</v>
          </cell>
          <cell r="V25">
            <v>7</v>
          </cell>
          <cell r="W25">
            <v>7.8888888888888893</v>
          </cell>
          <cell r="X25">
            <v>43.177999999999997</v>
          </cell>
          <cell r="Y25">
            <v>0</v>
          </cell>
        </row>
        <row r="26">
          <cell r="C26">
            <v>937.97199999999998</v>
          </cell>
          <cell r="D26">
            <v>469.75599999999997</v>
          </cell>
          <cell r="E26">
            <v>658.93449999999996</v>
          </cell>
          <cell r="L26">
            <v>2.2679999999999998</v>
          </cell>
          <cell r="M26">
            <v>0.308</v>
          </cell>
          <cell r="N26">
            <v>1.2121666666666664</v>
          </cell>
          <cell r="R26">
            <v>7.42</v>
          </cell>
          <cell r="S26">
            <v>6.78</v>
          </cell>
          <cell r="T26">
            <v>7.109285714285714</v>
          </cell>
          <cell r="U26">
            <v>9</v>
          </cell>
          <cell r="V26">
            <v>6</v>
          </cell>
          <cell r="W26">
            <v>6.5714285714285712</v>
          </cell>
          <cell r="X26">
            <v>53.411999999999999</v>
          </cell>
          <cell r="Y26">
            <v>0</v>
          </cell>
        </row>
        <row r="27">
          <cell r="C27">
            <v>1010.2679999999999</v>
          </cell>
          <cell r="D27">
            <v>11.032</v>
          </cell>
          <cell r="E27">
            <v>698.50083333333328</v>
          </cell>
          <cell r="L27">
            <v>2.7439999999999998</v>
          </cell>
          <cell r="M27">
            <v>0.33599999999999997</v>
          </cell>
          <cell r="N27">
            <v>1.2133333333333334</v>
          </cell>
          <cell r="R27">
            <v>7.37</v>
          </cell>
          <cell r="S27">
            <v>6.9</v>
          </cell>
          <cell r="T27">
            <v>7.165</v>
          </cell>
          <cell r="U27">
            <v>9</v>
          </cell>
          <cell r="V27">
            <v>6</v>
          </cell>
          <cell r="W27">
            <v>6.875</v>
          </cell>
          <cell r="X27">
            <v>39.841000000000001</v>
          </cell>
          <cell r="Y27">
            <v>0</v>
          </cell>
        </row>
        <row r="28">
          <cell r="C28">
            <v>1283.7719999999999</v>
          </cell>
          <cell r="D28">
            <v>0</v>
          </cell>
          <cell r="E28">
            <v>400.34283333333326</v>
          </cell>
          <cell r="L28">
            <v>2.5760000000000001</v>
          </cell>
          <cell r="M28">
            <v>0.55999999999999994</v>
          </cell>
          <cell r="N28">
            <v>1.4431666666666667</v>
          </cell>
          <cell r="R28">
            <v>7.69</v>
          </cell>
          <cell r="S28">
            <v>6.84</v>
          </cell>
          <cell r="T28">
            <v>7.085</v>
          </cell>
          <cell r="U28">
            <v>25</v>
          </cell>
          <cell r="V28">
            <v>9</v>
          </cell>
          <cell r="W28">
            <v>14.666666666666666</v>
          </cell>
          <cell r="X28">
            <v>33.588999999999999</v>
          </cell>
          <cell r="Y28">
            <v>0</v>
          </cell>
        </row>
        <row r="29">
          <cell r="C29">
            <v>1036.8119999999999</v>
          </cell>
          <cell r="D29">
            <v>839.32799999999997</v>
          </cell>
          <cell r="E29">
            <v>966.26016666666658</v>
          </cell>
          <cell r="L29">
            <v>3.2199999999999998</v>
          </cell>
          <cell r="M29">
            <v>0.44799999999999995</v>
          </cell>
          <cell r="N29">
            <v>1.5948333333333335</v>
          </cell>
          <cell r="R29">
            <v>8.0500000000000007</v>
          </cell>
          <cell r="S29">
            <v>7.63</v>
          </cell>
          <cell r="T29">
            <v>7.8512500000000003</v>
          </cell>
          <cell r="U29">
            <v>25</v>
          </cell>
          <cell r="V29">
            <v>21</v>
          </cell>
          <cell r="W29">
            <v>23.125</v>
          </cell>
          <cell r="X29">
            <v>38.909999999999997</v>
          </cell>
          <cell r="Y29">
            <v>0</v>
          </cell>
        </row>
        <row r="30">
          <cell r="C30">
            <v>1005.06</v>
          </cell>
          <cell r="D30">
            <v>722.4</v>
          </cell>
          <cell r="E30">
            <v>881.50649999999985</v>
          </cell>
          <cell r="L30">
            <v>3.9199999999999995</v>
          </cell>
          <cell r="M30">
            <v>0.86799999999999999</v>
          </cell>
          <cell r="N30">
            <v>2.410333333333333</v>
          </cell>
          <cell r="R30">
            <v>8.27</v>
          </cell>
          <cell r="S30">
            <v>7.95</v>
          </cell>
          <cell r="T30">
            <v>8.1055555555555543</v>
          </cell>
          <cell r="U30">
            <v>22</v>
          </cell>
          <cell r="V30">
            <v>2</v>
          </cell>
          <cell r="W30">
            <v>8.4444444444444446</v>
          </cell>
          <cell r="X30">
            <v>43.988</v>
          </cell>
          <cell r="Y30">
            <v>0</v>
          </cell>
        </row>
        <row r="31">
          <cell r="C31">
            <v>900.22799999999995</v>
          </cell>
          <cell r="D31">
            <v>531.29999999999995</v>
          </cell>
          <cell r="E31">
            <v>771.16433333333339</v>
          </cell>
          <cell r="L31">
            <v>2.3239999999999998</v>
          </cell>
          <cell r="M31">
            <v>0.504</v>
          </cell>
          <cell r="N31">
            <v>1.4116666666666668</v>
          </cell>
          <cell r="R31">
            <v>8.18</v>
          </cell>
          <cell r="S31">
            <v>7.19</v>
          </cell>
          <cell r="T31">
            <v>7.8619999999999992</v>
          </cell>
          <cell r="U31">
            <v>16</v>
          </cell>
          <cell r="V31">
            <v>14</v>
          </cell>
          <cell r="W31">
            <v>15.2</v>
          </cell>
          <cell r="X31">
            <v>49.402999999999999</v>
          </cell>
          <cell r="Y31">
            <v>4</v>
          </cell>
        </row>
        <row r="32">
          <cell r="C32">
            <v>1002.54</v>
          </cell>
          <cell r="D32">
            <v>682.52799999999991</v>
          </cell>
          <cell r="E32">
            <v>828.47450000000003</v>
          </cell>
          <cell r="L32">
            <v>6.3279999999999994</v>
          </cell>
          <cell r="M32">
            <v>0.55999999999999994</v>
          </cell>
          <cell r="N32">
            <v>3.7053333333333329</v>
          </cell>
          <cell r="R32">
            <v>7.92</v>
          </cell>
          <cell r="S32">
            <v>6.89</v>
          </cell>
          <cell r="T32">
            <v>7.51</v>
          </cell>
          <cell r="U32">
            <v>17</v>
          </cell>
          <cell r="V32">
            <v>16</v>
          </cell>
          <cell r="W32">
            <v>16.75</v>
          </cell>
          <cell r="X32">
            <v>56.121999999999993</v>
          </cell>
          <cell r="Y32">
            <v>0</v>
          </cell>
        </row>
        <row r="33">
          <cell r="C33">
            <v>1099.7839999999999</v>
          </cell>
          <cell r="D33">
            <v>689.52799999999991</v>
          </cell>
          <cell r="E33">
            <v>865.37149999999986</v>
          </cell>
          <cell r="L33">
            <v>5.3759999999999994</v>
          </cell>
          <cell r="M33">
            <v>2.7719999999999998</v>
          </cell>
          <cell r="N33">
            <v>3.9724999999999997</v>
          </cell>
          <cell r="R33">
            <v>8.17</v>
          </cell>
          <cell r="S33">
            <v>6.81</v>
          </cell>
          <cell r="T33">
            <v>7.3115384615384622</v>
          </cell>
          <cell r="U33">
            <v>19</v>
          </cell>
          <cell r="V33">
            <v>16</v>
          </cell>
          <cell r="W33">
            <v>16.46153846153846</v>
          </cell>
          <cell r="X33">
            <v>51.171000000000006</v>
          </cell>
          <cell r="Y33">
            <v>0</v>
          </cell>
        </row>
        <row r="34">
          <cell r="C34">
            <v>910.14</v>
          </cell>
          <cell r="D34">
            <v>394.63199999999995</v>
          </cell>
          <cell r="E34">
            <v>684.26983333333328</v>
          </cell>
          <cell r="L34">
            <v>5.1520000000000001</v>
          </cell>
          <cell r="M34">
            <v>2.52</v>
          </cell>
          <cell r="N34">
            <v>3.420666666666667</v>
          </cell>
          <cell r="R34">
            <v>8.16</v>
          </cell>
          <cell r="S34">
            <v>7.1</v>
          </cell>
          <cell r="T34">
            <v>7.4489999999999998</v>
          </cell>
          <cell r="U34">
            <v>23</v>
          </cell>
          <cell r="V34">
            <v>15</v>
          </cell>
          <cell r="W34">
            <v>18.600000000000001</v>
          </cell>
          <cell r="X34">
            <v>50.881999999999998</v>
          </cell>
          <cell r="Y34">
            <v>0</v>
          </cell>
        </row>
        <row r="35">
          <cell r="C35">
            <v>1036.0839999999998</v>
          </cell>
          <cell r="D35">
            <v>461.69199999999995</v>
          </cell>
          <cell r="E35">
            <v>734.12150000000008</v>
          </cell>
          <cell r="L35">
            <v>4.4799999999999995</v>
          </cell>
          <cell r="M35">
            <v>2.2399999999999998</v>
          </cell>
          <cell r="N35">
            <v>3.0776666666666666</v>
          </cell>
          <cell r="R35">
            <v>8</v>
          </cell>
          <cell r="S35">
            <v>6.87</v>
          </cell>
          <cell r="T35">
            <v>7.4939999999999998</v>
          </cell>
          <cell r="U35">
            <v>34</v>
          </cell>
          <cell r="V35">
            <v>22</v>
          </cell>
          <cell r="W35">
            <v>26.8</v>
          </cell>
          <cell r="X35">
            <v>43.995700000000006</v>
          </cell>
          <cell r="Y35">
            <v>0</v>
          </cell>
        </row>
        <row r="36">
          <cell r="C36">
            <v>1148.8679999999999</v>
          </cell>
          <cell r="D36">
            <v>910.50399999999991</v>
          </cell>
          <cell r="E36">
            <v>1050.842333333333</v>
          </cell>
          <cell r="L36">
            <v>4.6479999999999997</v>
          </cell>
          <cell r="M36">
            <v>2.0999999999999996</v>
          </cell>
          <cell r="N36">
            <v>3.0788333333333333</v>
          </cell>
          <cell r="R36">
            <v>8.1300000000000008</v>
          </cell>
          <cell r="S36">
            <v>6.84</v>
          </cell>
          <cell r="T36">
            <v>7.1760000000000002</v>
          </cell>
          <cell r="U36">
            <v>26</v>
          </cell>
          <cell r="V36">
            <v>8</v>
          </cell>
          <cell r="W36">
            <v>14.9</v>
          </cell>
          <cell r="X36">
            <v>55.813000000000002</v>
          </cell>
          <cell r="Y36">
            <v>0</v>
          </cell>
        </row>
        <row r="37">
          <cell r="C37">
            <v>1137.1919999999998</v>
          </cell>
          <cell r="D37">
            <v>642.79599999999994</v>
          </cell>
          <cell r="E37">
            <v>889.41766666666672</v>
          </cell>
          <cell r="L37">
            <v>5.1520000000000001</v>
          </cell>
          <cell r="M37">
            <v>2.2399999999999998</v>
          </cell>
          <cell r="N37">
            <v>3.4544999999999995</v>
          </cell>
          <cell r="R37">
            <v>7.84</v>
          </cell>
          <cell r="S37">
            <v>6.78</v>
          </cell>
          <cell r="T37">
            <v>7.1184615384615393</v>
          </cell>
          <cell r="U37">
            <v>9</v>
          </cell>
          <cell r="V37">
            <v>8</v>
          </cell>
          <cell r="W37">
            <v>8.2307692307692299</v>
          </cell>
          <cell r="X37">
            <v>55.91299999999999</v>
          </cell>
          <cell r="Y37">
            <v>0</v>
          </cell>
        </row>
        <row r="38">
          <cell r="C38">
            <v>837.73199999999997</v>
          </cell>
          <cell r="D38">
            <v>460.85199999999998</v>
          </cell>
          <cell r="E38">
            <v>700.82133333333343</v>
          </cell>
          <cell r="L38">
            <v>3.8079999999999998</v>
          </cell>
          <cell r="M38">
            <v>1.6239999999999999</v>
          </cell>
          <cell r="N38">
            <v>2.5573333333333328</v>
          </cell>
          <cell r="R38">
            <v>7.69</v>
          </cell>
          <cell r="S38">
            <v>6.8</v>
          </cell>
          <cell r="T38">
            <v>7.161999999999999</v>
          </cell>
          <cell r="U38">
            <v>25</v>
          </cell>
          <cell r="V38">
            <v>8</v>
          </cell>
          <cell r="W38">
            <v>18.3</v>
          </cell>
          <cell r="X38">
            <v>42.551000000000002</v>
          </cell>
          <cell r="Y38">
            <v>0</v>
          </cell>
        </row>
        <row r="39">
          <cell r="C39">
            <v>2018.5479999999998</v>
          </cell>
          <cell r="D39">
            <v>0</v>
          </cell>
          <cell r="E39">
            <v>663.0999892473119</v>
          </cell>
          <cell r="L39">
            <v>10.276</v>
          </cell>
          <cell r="M39">
            <v>0.308</v>
          </cell>
          <cell r="N39">
            <v>3.6467741935483864</v>
          </cell>
          <cell r="R39">
            <v>8.31</v>
          </cell>
          <cell r="S39">
            <v>6.78</v>
          </cell>
          <cell r="T39">
            <v>7.6203338587935354</v>
          </cell>
          <cell r="U39">
            <v>34</v>
          </cell>
          <cell r="V39">
            <v>2</v>
          </cell>
          <cell r="W39">
            <v>12.841588429491654</v>
          </cell>
          <cell r="X39">
            <v>1566.8167000000003</v>
          </cell>
          <cell r="Y39">
            <v>19</v>
          </cell>
        </row>
      </sheetData>
      <sheetData sheetId="2">
        <row r="8">
          <cell r="C8">
            <v>0</v>
          </cell>
          <cell r="D8">
            <v>0</v>
          </cell>
          <cell r="E8">
            <v>0</v>
          </cell>
          <cell r="L8">
            <v>4.4239999999999995</v>
          </cell>
          <cell r="M8">
            <v>2.6879999999999997</v>
          </cell>
          <cell r="N8">
            <v>3.5163333333333333</v>
          </cell>
          <cell r="R8">
            <v>8.27</v>
          </cell>
          <cell r="S8">
            <v>8.27</v>
          </cell>
          <cell r="T8">
            <v>8.27</v>
          </cell>
          <cell r="U8">
            <v>10</v>
          </cell>
          <cell r="V8">
            <v>10</v>
          </cell>
          <cell r="W8">
            <v>10</v>
          </cell>
          <cell r="X8">
            <v>4.8760000000000003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5.516</v>
          </cell>
          <cell r="M9">
            <v>2.8279999999999998</v>
          </cell>
          <cell r="N9">
            <v>3.7450000000000001</v>
          </cell>
          <cell r="R9">
            <v>8.2100000000000009</v>
          </cell>
          <cell r="S9">
            <v>8.2100000000000009</v>
          </cell>
          <cell r="T9">
            <v>8.2100000000000009</v>
          </cell>
          <cell r="U9">
            <v>8</v>
          </cell>
          <cell r="V9">
            <v>8</v>
          </cell>
          <cell r="W9">
            <v>8</v>
          </cell>
          <cell r="X9">
            <v>3.1539999999999999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33.935999999999993</v>
          </cell>
          <cell r="M10">
            <v>2.8279999999999998</v>
          </cell>
          <cell r="N10">
            <v>6.6150000000000002</v>
          </cell>
          <cell r="R10">
            <v>8.18</v>
          </cell>
          <cell r="S10">
            <v>8.0399999999999991</v>
          </cell>
          <cell r="T10">
            <v>8.11</v>
          </cell>
          <cell r="U10">
            <v>11</v>
          </cell>
          <cell r="V10">
            <v>10</v>
          </cell>
          <cell r="W10">
            <v>10.5</v>
          </cell>
          <cell r="X10">
            <v>8.5970000000000013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20.86</v>
          </cell>
          <cell r="M11">
            <v>3.4159999999999999</v>
          </cell>
          <cell r="N11">
            <v>5.9138333333333337</v>
          </cell>
          <cell r="R11">
            <v>8.24</v>
          </cell>
          <cell r="S11">
            <v>8.1300000000000008</v>
          </cell>
          <cell r="T11">
            <v>8.1775000000000002</v>
          </cell>
          <cell r="U11">
            <v>10</v>
          </cell>
          <cell r="V11">
            <v>9</v>
          </cell>
          <cell r="W11">
            <v>9.5</v>
          </cell>
          <cell r="X11">
            <v>17.744999999999997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5.8239999999999998</v>
          </cell>
          <cell r="M12">
            <v>3.2759999999999998</v>
          </cell>
          <cell r="N12">
            <v>4.2443333333333335</v>
          </cell>
          <cell r="R12">
            <v>8.3000000000000007</v>
          </cell>
          <cell r="S12">
            <v>8.08</v>
          </cell>
          <cell r="T12">
            <v>8.2100000000000009</v>
          </cell>
          <cell r="U12">
            <v>9</v>
          </cell>
          <cell r="V12">
            <v>9</v>
          </cell>
          <cell r="W12">
            <v>9</v>
          </cell>
          <cell r="X12">
            <v>14.692999999999998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5.2919999999999998</v>
          </cell>
          <cell r="M13">
            <v>2.6040000000000001</v>
          </cell>
          <cell r="N13">
            <v>3.9386666666666672</v>
          </cell>
          <cell r="R13">
            <v>8.3000000000000007</v>
          </cell>
          <cell r="S13">
            <v>8.2200000000000006</v>
          </cell>
          <cell r="T13">
            <v>8.266</v>
          </cell>
          <cell r="U13">
            <v>9</v>
          </cell>
          <cell r="V13">
            <v>9</v>
          </cell>
          <cell r="W13">
            <v>9</v>
          </cell>
          <cell r="X13">
            <v>17.375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7.1119999999999992</v>
          </cell>
          <cell r="M14">
            <v>1.6239999999999999</v>
          </cell>
          <cell r="N14">
            <v>5.0376666666666647</v>
          </cell>
          <cell r="R14">
            <v>8.3000000000000007</v>
          </cell>
          <cell r="S14">
            <v>8.2799999999999994</v>
          </cell>
          <cell r="T14">
            <v>8.2900000000000009</v>
          </cell>
          <cell r="U14">
            <v>10</v>
          </cell>
          <cell r="V14">
            <v>9</v>
          </cell>
          <cell r="W14">
            <v>9.6</v>
          </cell>
          <cell r="X14">
            <v>19.237000000000002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7.56</v>
          </cell>
          <cell r="M15">
            <v>5.0679999999999996</v>
          </cell>
          <cell r="N15">
            <v>5.9336666666666646</v>
          </cell>
          <cell r="R15">
            <v>8.3000000000000007</v>
          </cell>
          <cell r="S15">
            <v>8.27</v>
          </cell>
          <cell r="T15">
            <v>8.2850000000000001</v>
          </cell>
          <cell r="U15">
            <v>10</v>
          </cell>
          <cell r="V15">
            <v>10</v>
          </cell>
          <cell r="W15">
            <v>10</v>
          </cell>
          <cell r="X15">
            <v>4.4250000000000007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7.6719999999999997</v>
          </cell>
          <cell r="M16">
            <v>4.7319999999999993</v>
          </cell>
          <cell r="N16">
            <v>6.0374999999999988</v>
          </cell>
          <cell r="R16">
            <v>8.3000000000000007</v>
          </cell>
          <cell r="S16">
            <v>8.27</v>
          </cell>
          <cell r="T16">
            <v>8.2900000000000009</v>
          </cell>
          <cell r="U16">
            <v>10</v>
          </cell>
          <cell r="V16">
            <v>10</v>
          </cell>
          <cell r="W16">
            <v>10</v>
          </cell>
          <cell r="X16">
            <v>8.9339999999999993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7.6159999999999997</v>
          </cell>
          <cell r="M17">
            <v>4.7039999999999997</v>
          </cell>
          <cell r="N17">
            <v>5.6536666666666671</v>
          </cell>
          <cell r="R17">
            <v>8.26</v>
          </cell>
          <cell r="S17">
            <v>8.26</v>
          </cell>
          <cell r="T17">
            <v>8.26</v>
          </cell>
          <cell r="U17">
            <v>9</v>
          </cell>
          <cell r="V17">
            <v>9</v>
          </cell>
          <cell r="W17">
            <v>9</v>
          </cell>
          <cell r="X17">
            <v>4.7210000000000001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7.0559999999999992</v>
          </cell>
          <cell r="M18">
            <v>4.5639999999999992</v>
          </cell>
          <cell r="N18">
            <v>5.5579999999999989</v>
          </cell>
          <cell r="R18">
            <v>8.19</v>
          </cell>
          <cell r="S18">
            <v>8.19</v>
          </cell>
          <cell r="T18">
            <v>8.19</v>
          </cell>
          <cell r="U18">
            <v>9</v>
          </cell>
          <cell r="V18">
            <v>9</v>
          </cell>
          <cell r="W18">
            <v>9</v>
          </cell>
          <cell r="X18">
            <v>4.8810000000000002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8.7079999999999984</v>
          </cell>
          <cell r="M19">
            <v>4.76</v>
          </cell>
          <cell r="N19">
            <v>6.2031666666666663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8.1199999999999992</v>
          </cell>
          <cell r="M20">
            <v>5.46</v>
          </cell>
          <cell r="N20">
            <v>6.51</v>
          </cell>
          <cell r="R20">
            <v>8.27</v>
          </cell>
          <cell r="S20">
            <v>8.2200000000000006</v>
          </cell>
          <cell r="T20">
            <v>8.245000000000001</v>
          </cell>
          <cell r="U20">
            <v>11</v>
          </cell>
          <cell r="V20">
            <v>9</v>
          </cell>
          <cell r="W20">
            <v>10</v>
          </cell>
          <cell r="X20">
            <v>8.5449999999999999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8.1479999999999997</v>
          </cell>
          <cell r="M21">
            <v>5.6839999999999993</v>
          </cell>
          <cell r="N21">
            <v>6.771333333333331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7.6439999999999992</v>
          </cell>
          <cell r="M22">
            <v>4.8439999999999994</v>
          </cell>
          <cell r="N22">
            <v>6.3408333333333315</v>
          </cell>
          <cell r="R22">
            <v>8.25</v>
          </cell>
          <cell r="S22">
            <v>8.25</v>
          </cell>
          <cell r="T22">
            <v>8.25</v>
          </cell>
          <cell r="U22">
            <v>11</v>
          </cell>
          <cell r="V22">
            <v>11</v>
          </cell>
          <cell r="W22">
            <v>11</v>
          </cell>
          <cell r="X22">
            <v>4.0220000000000002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7.5319999999999991</v>
          </cell>
          <cell r="M23">
            <v>4.2279999999999998</v>
          </cell>
          <cell r="N23">
            <v>5.6594999999999986</v>
          </cell>
          <cell r="R23">
            <v>8.3000000000000007</v>
          </cell>
          <cell r="S23">
            <v>8.27</v>
          </cell>
          <cell r="T23">
            <v>8.2850000000000001</v>
          </cell>
          <cell r="U23">
            <v>11</v>
          </cell>
          <cell r="V23">
            <v>11</v>
          </cell>
          <cell r="W23">
            <v>11</v>
          </cell>
          <cell r="X23">
            <v>2.8849999999999998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7.5879999999999992</v>
          </cell>
          <cell r="M24">
            <v>5.4039999999999999</v>
          </cell>
          <cell r="N24">
            <v>6.2626666666666653</v>
          </cell>
          <cell r="R24">
            <v>8.25</v>
          </cell>
          <cell r="S24">
            <v>8.25</v>
          </cell>
          <cell r="T24">
            <v>8.25</v>
          </cell>
          <cell r="U24">
            <v>11</v>
          </cell>
          <cell r="V24">
            <v>11</v>
          </cell>
          <cell r="W24">
            <v>11</v>
          </cell>
          <cell r="X24">
            <v>4.8899999999999997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8.0920000000000005</v>
          </cell>
          <cell r="M25">
            <v>5.1239999999999997</v>
          </cell>
          <cell r="N25">
            <v>6.4866666666666646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7.8679999999999994</v>
          </cell>
          <cell r="M26">
            <v>5.46</v>
          </cell>
          <cell r="N26">
            <v>6.5718333333333332</v>
          </cell>
          <cell r="R26">
            <v>8.2100000000000009</v>
          </cell>
          <cell r="S26">
            <v>8.2100000000000009</v>
          </cell>
          <cell r="T26">
            <v>8.2100000000000009</v>
          </cell>
          <cell r="U26">
            <v>11</v>
          </cell>
          <cell r="V26">
            <v>11</v>
          </cell>
          <cell r="W26">
            <v>11</v>
          </cell>
          <cell r="X26">
            <v>4.8150000000000004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6.7480000000000002</v>
          </cell>
          <cell r="M27">
            <v>4.76</v>
          </cell>
          <cell r="N27">
            <v>5.7551666666666659</v>
          </cell>
          <cell r="R27">
            <v>8.31</v>
          </cell>
          <cell r="S27">
            <v>8.19</v>
          </cell>
          <cell r="T27">
            <v>8.2466666666666679</v>
          </cell>
          <cell r="U27">
            <v>10</v>
          </cell>
          <cell r="V27">
            <v>10</v>
          </cell>
          <cell r="W27">
            <v>10</v>
          </cell>
          <cell r="X27">
            <v>9.6709999999999994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8.3999999999999986</v>
          </cell>
          <cell r="M28">
            <v>5.2080000000000002</v>
          </cell>
          <cell r="N28">
            <v>6.626666666666666</v>
          </cell>
          <cell r="R28">
            <v>8.27</v>
          </cell>
          <cell r="S28">
            <v>8.27</v>
          </cell>
          <cell r="T28">
            <v>8.27</v>
          </cell>
          <cell r="U28">
            <v>10</v>
          </cell>
          <cell r="V28">
            <v>10</v>
          </cell>
          <cell r="W28">
            <v>10</v>
          </cell>
          <cell r="X28">
            <v>3.58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7.419999999999999</v>
          </cell>
          <cell r="M29">
            <v>4.3959999999999999</v>
          </cell>
          <cell r="N29">
            <v>5.5953333333333317</v>
          </cell>
          <cell r="R29">
            <v>8.2100000000000009</v>
          </cell>
          <cell r="S29">
            <v>8.2100000000000009</v>
          </cell>
          <cell r="T29">
            <v>8.2100000000000009</v>
          </cell>
          <cell r="U29">
            <v>9</v>
          </cell>
          <cell r="V29">
            <v>9</v>
          </cell>
          <cell r="W29">
            <v>9</v>
          </cell>
          <cell r="X29">
            <v>2.4790000000000001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9.4639999999999986</v>
          </cell>
          <cell r="M30">
            <v>5.0679999999999996</v>
          </cell>
          <cell r="N30">
            <v>6.9008333333333338</v>
          </cell>
          <cell r="R30">
            <v>8.14</v>
          </cell>
          <cell r="S30">
            <v>8.14</v>
          </cell>
          <cell r="T30">
            <v>8.14</v>
          </cell>
          <cell r="U30">
            <v>9</v>
          </cell>
          <cell r="V30">
            <v>9</v>
          </cell>
          <cell r="W30">
            <v>9</v>
          </cell>
          <cell r="X30">
            <v>3.6059999999999999</v>
          </cell>
          <cell r="Y30">
            <v>0</v>
          </cell>
        </row>
        <row r="31">
          <cell r="C31">
            <v>5.5999999999999994E-2</v>
          </cell>
          <cell r="D31">
            <v>0</v>
          </cell>
          <cell r="E31">
            <v>2.9166666666666653E-2</v>
          </cell>
          <cell r="L31">
            <v>8.5959999999999983</v>
          </cell>
          <cell r="M31">
            <v>5.6279999999999992</v>
          </cell>
          <cell r="N31">
            <v>7.033833333333332</v>
          </cell>
          <cell r="R31">
            <v>8.27</v>
          </cell>
          <cell r="S31">
            <v>8.27</v>
          </cell>
          <cell r="T31">
            <v>8.27</v>
          </cell>
          <cell r="U31">
            <v>8</v>
          </cell>
          <cell r="V31">
            <v>8</v>
          </cell>
          <cell r="W31">
            <v>8</v>
          </cell>
          <cell r="X31">
            <v>2.3540000000000001</v>
          </cell>
          <cell r="Y31">
            <v>0</v>
          </cell>
        </row>
        <row r="32">
          <cell r="C32">
            <v>0.19600000000000001</v>
          </cell>
          <cell r="D32">
            <v>0.16799999999999998</v>
          </cell>
          <cell r="E32">
            <v>0.17733333333333343</v>
          </cell>
          <cell r="L32">
            <v>13.103999999999999</v>
          </cell>
          <cell r="M32">
            <v>5.5439999999999996</v>
          </cell>
          <cell r="N32">
            <v>8.8584999999999958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C33">
            <v>0.22399999999999998</v>
          </cell>
          <cell r="D33">
            <v>0.19600000000000001</v>
          </cell>
          <cell r="E33">
            <v>0.20766666666666678</v>
          </cell>
          <cell r="L33">
            <v>10.304</v>
          </cell>
          <cell r="M33">
            <v>5.0119999999999996</v>
          </cell>
          <cell r="N33">
            <v>8.222666666666667</v>
          </cell>
          <cell r="R33">
            <v>8.06</v>
          </cell>
          <cell r="S33">
            <v>8.06</v>
          </cell>
          <cell r="T33">
            <v>8.06</v>
          </cell>
          <cell r="U33">
            <v>9</v>
          </cell>
          <cell r="V33">
            <v>9</v>
          </cell>
          <cell r="W33">
            <v>9</v>
          </cell>
          <cell r="X33">
            <v>4.867</v>
          </cell>
          <cell r="Y33">
            <v>0</v>
          </cell>
        </row>
        <row r="34">
          <cell r="C34">
            <v>0.252</v>
          </cell>
          <cell r="D34">
            <v>0.22399999999999998</v>
          </cell>
          <cell r="E34">
            <v>0.2368333333333334</v>
          </cell>
          <cell r="L34">
            <v>8.3160000000000007</v>
          </cell>
          <cell r="M34">
            <v>4.5639999999999992</v>
          </cell>
          <cell r="N34">
            <v>5.8764999999999983</v>
          </cell>
          <cell r="R34">
            <v>8.06</v>
          </cell>
          <cell r="S34">
            <v>8.06</v>
          </cell>
          <cell r="T34">
            <v>8.06</v>
          </cell>
          <cell r="U34">
            <v>9</v>
          </cell>
          <cell r="V34">
            <v>9</v>
          </cell>
          <cell r="W34">
            <v>9</v>
          </cell>
          <cell r="X34">
            <v>4.9139999999999997</v>
          </cell>
          <cell r="Y34">
            <v>0</v>
          </cell>
        </row>
        <row r="35">
          <cell r="C35">
            <v>0.252</v>
          </cell>
          <cell r="D35">
            <v>0</v>
          </cell>
          <cell r="E35">
            <v>8.1666666666666651E-2</v>
          </cell>
          <cell r="L35">
            <v>9.911999999999999</v>
          </cell>
          <cell r="M35">
            <v>1.8759999999999999</v>
          </cell>
          <cell r="N35">
            <v>4.9151666666666669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6.2720000000000002</v>
          </cell>
          <cell r="M36">
            <v>1.6519999999999999</v>
          </cell>
          <cell r="N36">
            <v>3.9363333333333324</v>
          </cell>
          <cell r="R36">
            <v>7.37</v>
          </cell>
          <cell r="S36">
            <v>7.37</v>
          </cell>
          <cell r="T36">
            <v>7.37</v>
          </cell>
          <cell r="U36">
            <v>10</v>
          </cell>
          <cell r="V36">
            <v>10</v>
          </cell>
          <cell r="W36">
            <v>10</v>
          </cell>
          <cell r="X36">
            <v>6.7809999999999997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126.28</v>
          </cell>
          <cell r="M37">
            <v>3.9479999999999995</v>
          </cell>
          <cell r="N37">
            <v>38.230500000000006</v>
          </cell>
          <cell r="R37">
            <v>8.18</v>
          </cell>
          <cell r="S37">
            <v>8.0399999999999991</v>
          </cell>
          <cell r="T37">
            <v>8.11</v>
          </cell>
          <cell r="U37">
            <v>10</v>
          </cell>
          <cell r="V37">
            <v>9</v>
          </cell>
          <cell r="W37">
            <v>9.5</v>
          </cell>
          <cell r="X37">
            <v>9.798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6.2439999999999998</v>
          </cell>
          <cell r="M38">
            <v>4.1719999999999997</v>
          </cell>
          <cell r="N38">
            <v>5.5894999999999992</v>
          </cell>
          <cell r="R38">
            <v>8.23</v>
          </cell>
          <cell r="S38">
            <v>6.84</v>
          </cell>
          <cell r="T38">
            <v>7.758571428571428</v>
          </cell>
          <cell r="U38">
            <v>10</v>
          </cell>
          <cell r="V38">
            <v>9</v>
          </cell>
          <cell r="W38">
            <v>9.4285714285714288</v>
          </cell>
          <cell r="X38">
            <v>45.611000000000004</v>
          </cell>
          <cell r="Y38">
            <v>10</v>
          </cell>
        </row>
        <row r="39">
          <cell r="C39">
            <v>0.252</v>
          </cell>
          <cell r="D39">
            <v>0</v>
          </cell>
          <cell r="E39">
            <v>2.3634408602150544E-2</v>
          </cell>
          <cell r="L39">
            <v>126.28</v>
          </cell>
          <cell r="M39">
            <v>1.6239999999999999</v>
          </cell>
          <cell r="N39">
            <v>6.9206666666666647</v>
          </cell>
          <cell r="R39">
            <v>8.31</v>
          </cell>
          <cell r="S39">
            <v>6.84</v>
          </cell>
          <cell r="T39">
            <v>8.1651437728937744</v>
          </cell>
          <cell r="U39">
            <v>11</v>
          </cell>
          <cell r="V39">
            <v>8</v>
          </cell>
          <cell r="W39">
            <v>9.6357142857142843</v>
          </cell>
          <cell r="X39">
            <v>227.45600000000002</v>
          </cell>
        </row>
      </sheetData>
      <sheetData sheetId="3">
        <row r="8">
          <cell r="C8">
            <v>1535.1</v>
          </cell>
          <cell r="D8">
            <v>0</v>
          </cell>
          <cell r="E8">
            <v>818.30816666666658</v>
          </cell>
          <cell r="L8">
            <v>4.984</v>
          </cell>
          <cell r="M8">
            <v>1.0919999999999999</v>
          </cell>
          <cell r="N8">
            <v>2.7276666666666665</v>
          </cell>
          <cell r="R8">
            <v>8.3000000000000007</v>
          </cell>
          <cell r="S8">
            <v>8.18</v>
          </cell>
          <cell r="T8">
            <v>8.24</v>
          </cell>
          <cell r="U8">
            <v>8</v>
          </cell>
          <cell r="V8">
            <v>8</v>
          </cell>
          <cell r="W8">
            <v>8</v>
          </cell>
          <cell r="X8">
            <v>37.987000000000002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4.0599999999999996</v>
          </cell>
          <cell r="M9">
            <v>1.008</v>
          </cell>
          <cell r="N9">
            <v>2.0556666666666663</v>
          </cell>
          <cell r="R9">
            <v>8.2799999999999994</v>
          </cell>
          <cell r="S9">
            <v>8.15</v>
          </cell>
          <cell r="T9">
            <v>8.2279999999999998</v>
          </cell>
          <cell r="U9">
            <v>8</v>
          </cell>
          <cell r="V9">
            <v>7</v>
          </cell>
          <cell r="W9">
            <v>7.6</v>
          </cell>
          <cell r="X9">
            <v>22.98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3.2199999999999998</v>
          </cell>
          <cell r="M10">
            <v>0.95199999999999996</v>
          </cell>
          <cell r="N10">
            <v>1.8491666666666662</v>
          </cell>
          <cell r="R10">
            <v>8.2799999999999994</v>
          </cell>
          <cell r="S10">
            <v>8.0299999999999994</v>
          </cell>
          <cell r="T10">
            <v>8.1474999999999991</v>
          </cell>
          <cell r="U10">
            <v>10</v>
          </cell>
          <cell r="V10">
            <v>7</v>
          </cell>
          <cell r="W10">
            <v>8.25</v>
          </cell>
          <cell r="X10">
            <v>19.87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4.4239999999999995</v>
          </cell>
          <cell r="M11">
            <v>1.036</v>
          </cell>
          <cell r="N11">
            <v>2.3555000000000001</v>
          </cell>
          <cell r="R11">
            <v>8.3000000000000007</v>
          </cell>
          <cell r="S11">
            <v>8.0500000000000007</v>
          </cell>
          <cell r="T11">
            <v>8.2080000000000002</v>
          </cell>
          <cell r="U11">
            <v>10</v>
          </cell>
          <cell r="V11">
            <v>7</v>
          </cell>
          <cell r="W11">
            <v>8.8000000000000007</v>
          </cell>
          <cell r="X11">
            <v>19.882999999999999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4.3679999999999994</v>
          </cell>
          <cell r="M12">
            <v>0.11199999999999999</v>
          </cell>
          <cell r="N12">
            <v>1.4349999999999994</v>
          </cell>
          <cell r="R12">
            <v>8.1999999999999993</v>
          </cell>
          <cell r="S12">
            <v>8.1</v>
          </cell>
          <cell r="T12">
            <v>8.1359999999999992</v>
          </cell>
          <cell r="U12">
            <v>10</v>
          </cell>
          <cell r="V12">
            <v>9</v>
          </cell>
          <cell r="W12">
            <v>9.8000000000000007</v>
          </cell>
          <cell r="X12">
            <v>22.288</v>
          </cell>
          <cell r="Y12">
            <v>0</v>
          </cell>
        </row>
        <row r="13">
          <cell r="C13">
            <v>0.252</v>
          </cell>
          <cell r="D13">
            <v>0.19600000000000001</v>
          </cell>
          <cell r="E13">
            <v>0.22516666666666671</v>
          </cell>
          <cell r="L13">
            <v>3.5559999999999996</v>
          </cell>
          <cell r="M13">
            <v>-5.5999999999999994E-2</v>
          </cell>
          <cell r="N13">
            <v>1.54</v>
          </cell>
          <cell r="R13">
            <v>8.26</v>
          </cell>
          <cell r="S13">
            <v>7.77</v>
          </cell>
          <cell r="T13">
            <v>8.1340000000000003</v>
          </cell>
          <cell r="U13">
            <v>12</v>
          </cell>
          <cell r="V13">
            <v>7</v>
          </cell>
          <cell r="W13">
            <v>9.1999999999999993</v>
          </cell>
          <cell r="X13">
            <v>26.124999999999996</v>
          </cell>
          <cell r="Y13">
            <v>24</v>
          </cell>
        </row>
        <row r="14">
          <cell r="C14">
            <v>56.36399999999999</v>
          </cell>
          <cell r="D14">
            <v>0</v>
          </cell>
          <cell r="E14">
            <v>2.4219999999999997</v>
          </cell>
          <cell r="L14">
            <v>3.444</v>
          </cell>
          <cell r="M14">
            <v>1.7639999999999998</v>
          </cell>
          <cell r="N14">
            <v>2.6343333333333332</v>
          </cell>
          <cell r="R14">
            <v>7.96</v>
          </cell>
          <cell r="S14">
            <v>7.37</v>
          </cell>
          <cell r="T14">
            <v>7.6679999999999993</v>
          </cell>
          <cell r="U14">
            <v>18</v>
          </cell>
          <cell r="V14">
            <v>13</v>
          </cell>
          <cell r="W14">
            <v>14.6</v>
          </cell>
          <cell r="X14">
            <v>141.804</v>
          </cell>
          <cell r="Y14">
            <v>43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4.76</v>
          </cell>
          <cell r="M15">
            <v>1.5959999999999999</v>
          </cell>
          <cell r="N15">
            <v>2.7626666666666662</v>
          </cell>
          <cell r="R15">
            <v>8.2799999999999994</v>
          </cell>
          <cell r="S15">
            <v>7.97</v>
          </cell>
          <cell r="T15">
            <v>8.1028571428571432</v>
          </cell>
          <cell r="U15">
            <v>14</v>
          </cell>
          <cell r="V15">
            <v>12</v>
          </cell>
          <cell r="W15">
            <v>13.428571428571429</v>
          </cell>
          <cell r="X15">
            <v>42.045000000000002</v>
          </cell>
          <cell r="Y15">
            <v>7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8.68</v>
          </cell>
          <cell r="M16">
            <v>1.5959999999999999</v>
          </cell>
          <cell r="N16">
            <v>4.9909999999999988</v>
          </cell>
          <cell r="R16">
            <v>8.2899999999999991</v>
          </cell>
          <cell r="S16">
            <v>8.0399999999999991</v>
          </cell>
          <cell r="T16">
            <v>8.1933333333333334</v>
          </cell>
          <cell r="U16">
            <v>13</v>
          </cell>
          <cell r="V16">
            <v>13</v>
          </cell>
          <cell r="W16">
            <v>13</v>
          </cell>
          <cell r="X16">
            <v>14.181999999999999</v>
          </cell>
          <cell r="Y16">
            <v>3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7.1399999999999988</v>
          </cell>
          <cell r="M17">
            <v>5.2080000000000002</v>
          </cell>
          <cell r="N17">
            <v>5.9173333333333318</v>
          </cell>
          <cell r="R17">
            <v>8.09</v>
          </cell>
          <cell r="S17">
            <v>7.22</v>
          </cell>
          <cell r="T17">
            <v>7.9016666666666673</v>
          </cell>
          <cell r="U17">
            <v>14</v>
          </cell>
          <cell r="V17">
            <v>12</v>
          </cell>
          <cell r="W17">
            <v>13</v>
          </cell>
          <cell r="X17">
            <v>28.680999999999997</v>
          </cell>
          <cell r="Y17">
            <v>2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8.5119999999999987</v>
          </cell>
          <cell r="M18">
            <v>5.5439999999999996</v>
          </cell>
          <cell r="N18">
            <v>6.3979999999999988</v>
          </cell>
          <cell r="R18">
            <v>7.97</v>
          </cell>
          <cell r="S18">
            <v>7.97</v>
          </cell>
          <cell r="T18">
            <v>7.97</v>
          </cell>
          <cell r="U18">
            <v>13</v>
          </cell>
          <cell r="V18">
            <v>13</v>
          </cell>
          <cell r="W18">
            <v>13</v>
          </cell>
          <cell r="X18">
            <v>3.0059999999999998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8.3719999999999999</v>
          </cell>
          <cell r="M19">
            <v>4.3959999999999999</v>
          </cell>
          <cell r="N19">
            <v>5.7878333333333352</v>
          </cell>
          <cell r="R19">
            <v>8.2200000000000006</v>
          </cell>
          <cell r="S19">
            <v>8.2200000000000006</v>
          </cell>
          <cell r="T19">
            <v>8.2200000000000006</v>
          </cell>
          <cell r="U19">
            <v>13</v>
          </cell>
          <cell r="V19">
            <v>13</v>
          </cell>
          <cell r="W19">
            <v>13</v>
          </cell>
          <cell r="X19">
            <v>8.5579999999999998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7.2239999999999993</v>
          </cell>
          <cell r="M20">
            <v>4.1159999999999997</v>
          </cell>
          <cell r="N20">
            <v>5.2453333333333321</v>
          </cell>
          <cell r="R20">
            <v>8.27</v>
          </cell>
          <cell r="S20">
            <v>8.27</v>
          </cell>
          <cell r="T20">
            <v>8.27</v>
          </cell>
          <cell r="U20">
            <v>12</v>
          </cell>
          <cell r="V20">
            <v>12</v>
          </cell>
          <cell r="W20">
            <v>12</v>
          </cell>
          <cell r="X20">
            <v>4.1929999999999996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7.6159999999999997</v>
          </cell>
          <cell r="M21">
            <v>4.452</v>
          </cell>
          <cell r="N21">
            <v>5.3736666666666668</v>
          </cell>
          <cell r="R21">
            <v>7.39</v>
          </cell>
          <cell r="S21">
            <v>7.39</v>
          </cell>
          <cell r="T21">
            <v>7.39</v>
          </cell>
          <cell r="U21">
            <v>10</v>
          </cell>
          <cell r="V21">
            <v>10</v>
          </cell>
          <cell r="W21">
            <v>10</v>
          </cell>
          <cell r="X21">
            <v>5.0039999999999996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5.8519999999999994</v>
          </cell>
          <cell r="M22">
            <v>3.7239999999999998</v>
          </cell>
          <cell r="N22">
            <v>4.7704999999999984</v>
          </cell>
          <cell r="R22">
            <v>8.1300000000000008</v>
          </cell>
          <cell r="S22">
            <v>7.93</v>
          </cell>
          <cell r="T22">
            <v>8.0040000000000013</v>
          </cell>
          <cell r="U22">
            <v>11</v>
          </cell>
          <cell r="V22">
            <v>10</v>
          </cell>
          <cell r="W22">
            <v>10.4</v>
          </cell>
          <cell r="X22">
            <v>22.28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4.8999999999999995</v>
          </cell>
          <cell r="M23">
            <v>3.5559999999999996</v>
          </cell>
          <cell r="N23">
            <v>4.134666666666666</v>
          </cell>
          <cell r="R23">
            <v>8.17</v>
          </cell>
          <cell r="S23">
            <v>7.92</v>
          </cell>
          <cell r="T23">
            <v>8.06</v>
          </cell>
          <cell r="U23">
            <v>10</v>
          </cell>
          <cell r="V23">
            <v>10</v>
          </cell>
          <cell r="W23">
            <v>10</v>
          </cell>
          <cell r="X23">
            <v>29.739000000000001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5.04</v>
          </cell>
          <cell r="M24">
            <v>3.8639999999999994</v>
          </cell>
          <cell r="N24">
            <v>4.3843333333333323</v>
          </cell>
          <cell r="R24">
            <v>8.0500000000000007</v>
          </cell>
          <cell r="S24">
            <v>7.96</v>
          </cell>
          <cell r="T24">
            <v>8.0225000000000009</v>
          </cell>
          <cell r="U24">
            <v>10</v>
          </cell>
          <cell r="V24">
            <v>10</v>
          </cell>
          <cell r="W24">
            <v>10</v>
          </cell>
          <cell r="X24">
            <v>19.904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4.7879999999999994</v>
          </cell>
          <cell r="M25">
            <v>2.8839999999999999</v>
          </cell>
          <cell r="N25">
            <v>3.7275</v>
          </cell>
          <cell r="R25">
            <v>8.0299999999999994</v>
          </cell>
          <cell r="S25">
            <v>7.51</v>
          </cell>
          <cell r="T25">
            <v>7.7566666666666668</v>
          </cell>
          <cell r="U25">
            <v>11</v>
          </cell>
          <cell r="V25">
            <v>10</v>
          </cell>
          <cell r="W25">
            <v>10.333333333333334</v>
          </cell>
          <cell r="X25">
            <v>13.883000000000001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4.8439999999999994</v>
          </cell>
          <cell r="M26">
            <v>2.968</v>
          </cell>
          <cell r="N26">
            <v>3.7204999999999999</v>
          </cell>
          <cell r="R26">
            <v>8.24</v>
          </cell>
          <cell r="S26">
            <v>7.84</v>
          </cell>
          <cell r="T26">
            <v>8.0399999999999991</v>
          </cell>
          <cell r="U26">
            <v>12</v>
          </cell>
          <cell r="V26">
            <v>12</v>
          </cell>
          <cell r="W26">
            <v>12</v>
          </cell>
          <cell r="X26">
            <v>6.33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5.0679999999999996</v>
          </cell>
          <cell r="M27">
            <v>3.024</v>
          </cell>
          <cell r="N27">
            <v>3.7648333333333333</v>
          </cell>
          <cell r="R27">
            <v>8.18</v>
          </cell>
          <cell r="S27">
            <v>7.09</v>
          </cell>
          <cell r="T27">
            <v>7.6349999999999998</v>
          </cell>
          <cell r="U27">
            <v>35</v>
          </cell>
          <cell r="V27">
            <v>28</v>
          </cell>
          <cell r="W27">
            <v>31.5</v>
          </cell>
          <cell r="X27">
            <v>19.434999999999999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5.0119999999999996</v>
          </cell>
          <cell r="M28">
            <v>1.9599999999999997</v>
          </cell>
          <cell r="N28">
            <v>3.3109999999999999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4.6759999999999993</v>
          </cell>
          <cell r="M29">
            <v>2.8279999999999998</v>
          </cell>
          <cell r="N29">
            <v>3.5198333333333331</v>
          </cell>
          <cell r="R29">
            <v>7.27</v>
          </cell>
          <cell r="S29">
            <v>7.27</v>
          </cell>
          <cell r="T29">
            <v>7.27</v>
          </cell>
          <cell r="U29">
            <v>24</v>
          </cell>
          <cell r="V29">
            <v>24</v>
          </cell>
          <cell r="W29">
            <v>24</v>
          </cell>
          <cell r="X29">
            <v>5.0910000000000002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6.5519999999999996</v>
          </cell>
          <cell r="M30">
            <v>3.052</v>
          </cell>
          <cell r="N30">
            <v>4.7191666666666663</v>
          </cell>
          <cell r="R30">
            <v>7.68</v>
          </cell>
          <cell r="S30">
            <v>7.68</v>
          </cell>
          <cell r="T30">
            <v>7.68</v>
          </cell>
          <cell r="U30">
            <v>19</v>
          </cell>
          <cell r="V30">
            <v>19</v>
          </cell>
          <cell r="W30">
            <v>19</v>
          </cell>
          <cell r="X30">
            <v>2.7469999999999999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111.58</v>
          </cell>
          <cell r="M31">
            <v>3.8919999999999995</v>
          </cell>
          <cell r="N31">
            <v>39.485833333333332</v>
          </cell>
          <cell r="R31">
            <v>7.65</v>
          </cell>
          <cell r="S31">
            <v>7.65</v>
          </cell>
          <cell r="T31">
            <v>7.65</v>
          </cell>
          <cell r="U31">
            <v>15</v>
          </cell>
          <cell r="V31">
            <v>15</v>
          </cell>
          <cell r="W31">
            <v>15</v>
          </cell>
          <cell r="X31">
            <v>4.9219999999999997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40.011999999999993</v>
          </cell>
          <cell r="M32">
            <v>10.891999999999999</v>
          </cell>
          <cell r="N32">
            <v>25.112499999999997</v>
          </cell>
          <cell r="R32">
            <v>8.1300000000000008</v>
          </cell>
          <cell r="S32">
            <v>8.1199999999999992</v>
          </cell>
          <cell r="T32">
            <v>8.125</v>
          </cell>
          <cell r="U32">
            <v>13</v>
          </cell>
          <cell r="V32">
            <v>12</v>
          </cell>
          <cell r="W32">
            <v>12.5</v>
          </cell>
          <cell r="X32">
            <v>7.6129999999999995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10.107999999999999</v>
          </cell>
          <cell r="M33">
            <v>2.996</v>
          </cell>
          <cell r="N33">
            <v>5.0691666666666659</v>
          </cell>
          <cell r="R33">
            <v>8.19</v>
          </cell>
          <cell r="S33">
            <v>7.75</v>
          </cell>
          <cell r="T33">
            <v>7.97</v>
          </cell>
          <cell r="U33">
            <v>11</v>
          </cell>
          <cell r="V33">
            <v>10</v>
          </cell>
          <cell r="W33">
            <v>10.5</v>
          </cell>
          <cell r="X33">
            <v>9.8769999999999989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5.2919999999999998</v>
          </cell>
          <cell r="M34">
            <v>2.968</v>
          </cell>
          <cell r="N34">
            <v>4.1264999999999992</v>
          </cell>
          <cell r="R34">
            <v>8.23</v>
          </cell>
          <cell r="S34">
            <v>8.02</v>
          </cell>
          <cell r="T34">
            <v>8.15</v>
          </cell>
          <cell r="U34">
            <v>10</v>
          </cell>
          <cell r="V34">
            <v>10</v>
          </cell>
          <cell r="W34">
            <v>10</v>
          </cell>
          <cell r="X34">
            <v>11.372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6.0759999999999996</v>
          </cell>
          <cell r="M35">
            <v>3.3879999999999999</v>
          </cell>
          <cell r="N35">
            <v>4.5919999999999996</v>
          </cell>
          <cell r="R35">
            <v>8.2899999999999991</v>
          </cell>
          <cell r="S35">
            <v>7.93</v>
          </cell>
          <cell r="T35">
            <v>8.1199999999999992</v>
          </cell>
          <cell r="U35">
            <v>10</v>
          </cell>
          <cell r="V35">
            <v>9</v>
          </cell>
          <cell r="W35">
            <v>9.5</v>
          </cell>
          <cell r="X35">
            <v>19.585999999999999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8.8199999999999985</v>
          </cell>
          <cell r="M36">
            <v>2.94</v>
          </cell>
          <cell r="N36">
            <v>4.6060000000000008</v>
          </cell>
          <cell r="R36">
            <v>8.25</v>
          </cell>
          <cell r="S36">
            <v>8.11</v>
          </cell>
          <cell r="T36">
            <v>8.2042857142857155</v>
          </cell>
          <cell r="U36">
            <v>10</v>
          </cell>
          <cell r="V36">
            <v>9</v>
          </cell>
          <cell r="W36">
            <v>9.4285714285714288</v>
          </cell>
          <cell r="X36">
            <v>28.122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5.1239999999999997</v>
          </cell>
          <cell r="M37">
            <v>2.8279999999999998</v>
          </cell>
          <cell r="N37">
            <v>4.1404999999999994</v>
          </cell>
          <cell r="R37">
            <v>8.25</v>
          </cell>
          <cell r="S37">
            <v>8.09</v>
          </cell>
          <cell r="T37">
            <v>8.1566666666666681</v>
          </cell>
          <cell r="U37">
            <v>11</v>
          </cell>
          <cell r="V37">
            <v>10</v>
          </cell>
          <cell r="W37">
            <v>10.666666666666666</v>
          </cell>
          <cell r="X37">
            <v>12.6</v>
          </cell>
          <cell r="Y37">
            <v>0</v>
          </cell>
        </row>
        <row r="39">
          <cell r="C39">
            <v>1535.1</v>
          </cell>
          <cell r="D39">
            <v>0</v>
          </cell>
          <cell r="E39">
            <v>27.365177777777777</v>
          </cell>
          <cell r="L39">
            <v>111.58</v>
          </cell>
          <cell r="M39">
            <v>-5.5999999999999994E-2</v>
          </cell>
          <cell r="N39">
            <v>5.8086000000000002</v>
          </cell>
          <cell r="R39">
            <v>8.3000000000000007</v>
          </cell>
          <cell r="S39">
            <v>7.09</v>
          </cell>
          <cell r="T39">
            <v>7.9880509031198681</v>
          </cell>
          <cell r="U39">
            <v>35</v>
          </cell>
          <cell r="V39">
            <v>7</v>
          </cell>
          <cell r="W39">
            <v>12.362315270935962</v>
          </cell>
          <cell r="X39">
            <v>610.10699999999986</v>
          </cell>
          <cell r="Y39">
            <v>79</v>
          </cell>
        </row>
      </sheetData>
      <sheetData sheetId="4">
        <row r="8">
          <cell r="C8">
            <v>1958.2639999999999</v>
          </cell>
          <cell r="D8">
            <v>2.7999999999999997E-2</v>
          </cell>
          <cell r="E8">
            <v>348.95349999999996</v>
          </cell>
          <cell r="L8">
            <v>4.4799999999999995</v>
          </cell>
          <cell r="M8">
            <v>1.8199999999999998</v>
          </cell>
          <cell r="N8">
            <v>3.0076666666666658</v>
          </cell>
          <cell r="R8">
            <v>7.99</v>
          </cell>
          <cell r="S8">
            <v>7.01</v>
          </cell>
          <cell r="T8">
            <v>7.3999999999999995</v>
          </cell>
          <cell r="U8">
            <v>18</v>
          </cell>
          <cell r="V8">
            <v>16</v>
          </cell>
          <cell r="W8">
            <v>17.25</v>
          </cell>
          <cell r="X8">
            <v>22.497</v>
          </cell>
          <cell r="Y8">
            <v>0</v>
          </cell>
        </row>
        <row r="9">
          <cell r="C9">
            <v>2071.6079999999997</v>
          </cell>
          <cell r="D9">
            <v>2.7999999999999997E-2</v>
          </cell>
          <cell r="E9">
            <v>493.46266666666668</v>
          </cell>
          <cell r="L9">
            <v>3.2759999999999998</v>
          </cell>
          <cell r="M9">
            <v>1.26</v>
          </cell>
          <cell r="N9">
            <v>2.0731666666666659</v>
          </cell>
          <cell r="R9">
            <v>8.2899999999999991</v>
          </cell>
          <cell r="S9">
            <v>7.95</v>
          </cell>
          <cell r="T9">
            <v>8.1277777777777782</v>
          </cell>
          <cell r="U9">
            <v>17</v>
          </cell>
          <cell r="V9">
            <v>16</v>
          </cell>
          <cell r="W9">
            <v>16.111111111111111</v>
          </cell>
          <cell r="X9">
            <v>39.564</v>
          </cell>
          <cell r="Y9">
            <v>0</v>
          </cell>
        </row>
        <row r="10">
          <cell r="C10">
            <v>2025.2679999999998</v>
          </cell>
          <cell r="D10">
            <v>1252.748</v>
          </cell>
          <cell r="E10">
            <v>1431.9958333333332</v>
          </cell>
          <cell r="L10">
            <v>2.7159999999999997</v>
          </cell>
          <cell r="M10">
            <v>0.75600000000000001</v>
          </cell>
          <cell r="N10">
            <v>1.7196666666666671</v>
          </cell>
          <cell r="R10">
            <v>8.1199999999999992</v>
          </cell>
          <cell r="S10">
            <v>6.8</v>
          </cell>
          <cell r="T10">
            <v>7.3935714285714278</v>
          </cell>
          <cell r="U10">
            <v>15</v>
          </cell>
          <cell r="V10">
            <v>7</v>
          </cell>
          <cell r="W10">
            <v>10.071428571428571</v>
          </cell>
          <cell r="X10">
            <v>68.958999999999989</v>
          </cell>
          <cell r="Y10">
            <v>4</v>
          </cell>
        </row>
        <row r="11">
          <cell r="C11">
            <v>2183.9159999999997</v>
          </cell>
          <cell r="D11">
            <v>897.68</v>
          </cell>
          <cell r="E11">
            <v>1435.0431666666664</v>
          </cell>
          <cell r="L11">
            <v>4.1159999999999997</v>
          </cell>
          <cell r="M11">
            <v>0.75600000000000001</v>
          </cell>
          <cell r="N11">
            <v>1.8666666666666665</v>
          </cell>
          <cell r="R11">
            <v>7.02</v>
          </cell>
          <cell r="S11">
            <v>6.8</v>
          </cell>
          <cell r="T11">
            <v>6.8371428571428572</v>
          </cell>
          <cell r="U11">
            <v>21</v>
          </cell>
          <cell r="V11">
            <v>9</v>
          </cell>
          <cell r="W11">
            <v>11</v>
          </cell>
          <cell r="X11">
            <v>58.081999999999994</v>
          </cell>
          <cell r="Y11">
            <v>0</v>
          </cell>
        </row>
        <row r="12">
          <cell r="C12">
            <v>1881.46</v>
          </cell>
          <cell r="D12">
            <v>1317.4279999999999</v>
          </cell>
          <cell r="E12">
            <v>1646.9599999999998</v>
          </cell>
          <cell r="L12">
            <v>4.5639999999999992</v>
          </cell>
          <cell r="M12">
            <v>1.5959999999999999</v>
          </cell>
          <cell r="N12">
            <v>2.6856666666666662</v>
          </cell>
          <cell r="R12">
            <v>7.88</v>
          </cell>
          <cell r="S12">
            <v>6.94</v>
          </cell>
          <cell r="T12">
            <v>7.543333333333333</v>
          </cell>
          <cell r="U12">
            <v>37</v>
          </cell>
          <cell r="V12">
            <v>22</v>
          </cell>
          <cell r="W12">
            <v>30.083333333333332</v>
          </cell>
          <cell r="X12">
            <v>55.99799999999999</v>
          </cell>
          <cell r="Y12">
            <v>0</v>
          </cell>
        </row>
        <row r="13">
          <cell r="C13">
            <v>1995.4479999999999</v>
          </cell>
          <cell r="D13">
            <v>1532.9159999999999</v>
          </cell>
          <cell r="E13">
            <v>1732.9666666666672</v>
          </cell>
          <cell r="L13">
            <v>4.6759999999999993</v>
          </cell>
          <cell r="M13">
            <v>1.6519999999999999</v>
          </cell>
          <cell r="N13">
            <v>2.9423333333333335</v>
          </cell>
          <cell r="R13">
            <v>7.83</v>
          </cell>
          <cell r="S13">
            <v>6.88</v>
          </cell>
          <cell r="T13">
            <v>7.1599999999999993</v>
          </cell>
          <cell r="U13">
            <v>35</v>
          </cell>
          <cell r="V13">
            <v>19</v>
          </cell>
          <cell r="W13">
            <v>25.1</v>
          </cell>
          <cell r="X13">
            <v>49.308000000000007</v>
          </cell>
          <cell r="Y13">
            <v>0</v>
          </cell>
        </row>
        <row r="14">
          <cell r="C14">
            <v>1847.1879999999999</v>
          </cell>
          <cell r="D14">
            <v>1065.7639999999999</v>
          </cell>
          <cell r="E14">
            <v>1444.7976666666661</v>
          </cell>
          <cell r="L14">
            <v>3.6679999999999997</v>
          </cell>
          <cell r="M14">
            <v>-8.3999999999999991E-2</v>
          </cell>
          <cell r="N14">
            <v>1.9366666666666668</v>
          </cell>
          <cell r="R14">
            <v>7.82</v>
          </cell>
          <cell r="S14">
            <v>6.85</v>
          </cell>
          <cell r="T14">
            <v>7.2963636363636377</v>
          </cell>
          <cell r="U14">
            <v>21</v>
          </cell>
          <cell r="V14">
            <v>17</v>
          </cell>
          <cell r="W14">
            <v>19</v>
          </cell>
          <cell r="X14">
            <v>53.661000000000001</v>
          </cell>
          <cell r="Y14">
            <v>0</v>
          </cell>
        </row>
        <row r="15">
          <cell r="C15">
            <v>1617.1679999999997</v>
          </cell>
          <cell r="D15">
            <v>1181.2359999999999</v>
          </cell>
          <cell r="E15">
            <v>1301.0491666666662</v>
          </cell>
          <cell r="L15">
            <v>3.78</v>
          </cell>
          <cell r="M15">
            <v>0</v>
          </cell>
          <cell r="N15">
            <v>1.3206666666666662</v>
          </cell>
          <cell r="R15">
            <v>8.2899999999999991</v>
          </cell>
          <cell r="S15">
            <v>6.89</v>
          </cell>
          <cell r="T15">
            <v>7.5357142857142865</v>
          </cell>
          <cell r="U15">
            <v>22</v>
          </cell>
          <cell r="V15">
            <v>18</v>
          </cell>
          <cell r="W15">
            <v>19.571428571428573</v>
          </cell>
          <cell r="X15">
            <v>57.482999999999997</v>
          </cell>
          <cell r="Y15">
            <v>0</v>
          </cell>
        </row>
        <row r="16">
          <cell r="C16">
            <v>1342.74</v>
          </cell>
          <cell r="D16">
            <v>1104.5439999999999</v>
          </cell>
          <cell r="E16">
            <v>1249.941</v>
          </cell>
          <cell r="L16">
            <v>3.1080000000000001</v>
          </cell>
          <cell r="M16">
            <v>5.5999999999999994E-2</v>
          </cell>
          <cell r="N16">
            <v>1.5656666666666668</v>
          </cell>
          <cell r="R16">
            <v>7.74</v>
          </cell>
          <cell r="S16">
            <v>6.79</v>
          </cell>
          <cell r="T16">
            <v>7.2058333333333318</v>
          </cell>
          <cell r="U16">
            <v>24</v>
          </cell>
          <cell r="V16">
            <v>20</v>
          </cell>
          <cell r="W16">
            <v>21.916666666666668</v>
          </cell>
          <cell r="X16">
            <v>43.199000000000005</v>
          </cell>
          <cell r="Y16">
            <v>0</v>
          </cell>
        </row>
        <row r="17">
          <cell r="C17">
            <v>1286.6839999999997</v>
          </cell>
          <cell r="D17">
            <v>1117.6759999999999</v>
          </cell>
          <cell r="E17">
            <v>1225.1960000000004</v>
          </cell>
          <cell r="L17">
            <v>4.1440000000000001</v>
          </cell>
          <cell r="M17">
            <v>0.81199999999999994</v>
          </cell>
          <cell r="N17">
            <v>2.077833333333333</v>
          </cell>
          <cell r="R17">
            <v>7.26</v>
          </cell>
          <cell r="S17">
            <v>6.81</v>
          </cell>
          <cell r="T17">
            <v>7.0690909090909084</v>
          </cell>
          <cell r="U17">
            <v>23</v>
          </cell>
          <cell r="V17">
            <v>9</v>
          </cell>
          <cell r="W17">
            <v>12.083333333333334</v>
          </cell>
          <cell r="X17">
            <v>63.424899999999994</v>
          </cell>
          <cell r="Y17">
            <v>0</v>
          </cell>
        </row>
        <row r="18">
          <cell r="C18">
            <v>1430.828</v>
          </cell>
          <cell r="D18">
            <v>1196.0199999999998</v>
          </cell>
          <cell r="E18">
            <v>1269.317</v>
          </cell>
          <cell r="L18">
            <v>3.8919999999999995</v>
          </cell>
          <cell r="M18">
            <v>0.11199999999999999</v>
          </cell>
          <cell r="N18">
            <v>1.8398333333333332</v>
          </cell>
          <cell r="R18">
            <v>7.65</v>
          </cell>
          <cell r="S18">
            <v>6.84</v>
          </cell>
          <cell r="T18">
            <v>7.22</v>
          </cell>
          <cell r="U18">
            <v>10</v>
          </cell>
          <cell r="V18">
            <v>9</v>
          </cell>
          <cell r="W18">
            <v>9.1818181818181817</v>
          </cell>
          <cell r="X18">
            <v>54.856999999999992</v>
          </cell>
          <cell r="Y18">
            <v>0</v>
          </cell>
        </row>
        <row r="19">
          <cell r="C19">
            <v>1446.1999999999998</v>
          </cell>
          <cell r="D19">
            <v>860.77599999999995</v>
          </cell>
          <cell r="E19">
            <v>1236.4835000000003</v>
          </cell>
          <cell r="L19">
            <v>7.363999999999999</v>
          </cell>
          <cell r="M19">
            <v>1.26</v>
          </cell>
          <cell r="N19">
            <v>4.0984999999999996</v>
          </cell>
          <cell r="R19">
            <v>7.57</v>
          </cell>
          <cell r="S19">
            <v>6.79</v>
          </cell>
          <cell r="T19">
            <v>7.1460000000000008</v>
          </cell>
          <cell r="U19">
            <v>9</v>
          </cell>
          <cell r="V19">
            <v>9</v>
          </cell>
          <cell r="W19">
            <v>9</v>
          </cell>
          <cell r="X19">
            <v>44.690000000000005</v>
          </cell>
          <cell r="Y19">
            <v>1</v>
          </cell>
        </row>
        <row r="20">
          <cell r="C20">
            <v>1495.788</v>
          </cell>
          <cell r="D20">
            <v>874.49599999999998</v>
          </cell>
          <cell r="E20">
            <v>1286.6268333333337</v>
          </cell>
          <cell r="L20">
            <v>8.0920000000000005</v>
          </cell>
          <cell r="M20">
            <v>3.9759999999999995</v>
          </cell>
          <cell r="N20">
            <v>5.8741666666666665</v>
          </cell>
          <cell r="R20">
            <v>8.26</v>
          </cell>
          <cell r="S20">
            <v>7.12</v>
          </cell>
          <cell r="T20">
            <v>7.6890909090909085</v>
          </cell>
          <cell r="U20">
            <v>9</v>
          </cell>
          <cell r="V20">
            <v>9</v>
          </cell>
          <cell r="W20">
            <v>9</v>
          </cell>
          <cell r="X20">
            <v>49.183</v>
          </cell>
          <cell r="Y20">
            <v>0</v>
          </cell>
        </row>
        <row r="21">
          <cell r="C21">
            <v>1659.0839999999998</v>
          </cell>
          <cell r="D21">
            <v>1455.58</v>
          </cell>
          <cell r="E21">
            <v>1553.785333333333</v>
          </cell>
          <cell r="L21">
            <v>7.895999999999999</v>
          </cell>
          <cell r="M21">
            <v>4.4239999999999995</v>
          </cell>
          <cell r="N21">
            <v>6.1401666666666674</v>
          </cell>
          <cell r="R21">
            <v>8.27</v>
          </cell>
          <cell r="S21">
            <v>6.96</v>
          </cell>
          <cell r="T21">
            <v>7.8266666666666671</v>
          </cell>
          <cell r="U21">
            <v>15</v>
          </cell>
          <cell r="V21">
            <v>9</v>
          </cell>
          <cell r="W21">
            <v>9.9333333333333336</v>
          </cell>
          <cell r="X21">
            <v>94.198999999999984</v>
          </cell>
          <cell r="Y21">
            <v>25</v>
          </cell>
        </row>
        <row r="22">
          <cell r="C22">
            <v>1732.6679999999997</v>
          </cell>
          <cell r="D22">
            <v>1412.5160000000001</v>
          </cell>
          <cell r="E22">
            <v>1510.8694999999998</v>
          </cell>
          <cell r="L22">
            <v>7.0279999999999987</v>
          </cell>
          <cell r="M22">
            <v>4.0039999999999996</v>
          </cell>
          <cell r="N22">
            <v>5.6513333333333309</v>
          </cell>
          <cell r="R22">
            <v>8.11</v>
          </cell>
          <cell r="S22">
            <v>6.71</v>
          </cell>
          <cell r="T22">
            <v>7.1150000000000002</v>
          </cell>
          <cell r="U22">
            <v>18</v>
          </cell>
          <cell r="V22">
            <v>15</v>
          </cell>
          <cell r="W22">
            <v>16.125</v>
          </cell>
          <cell r="X22">
            <v>56.17</v>
          </cell>
          <cell r="Y22">
            <v>0</v>
          </cell>
        </row>
        <row r="23">
          <cell r="C23">
            <v>1624.2239999999999</v>
          </cell>
          <cell r="D23">
            <v>1309.0559999999998</v>
          </cell>
          <cell r="E23">
            <v>1443.1748333333333</v>
          </cell>
          <cell r="L23">
            <v>6.3</v>
          </cell>
          <cell r="M23">
            <v>3.1360000000000001</v>
          </cell>
          <cell r="N23">
            <v>4.581500000000001</v>
          </cell>
          <cell r="R23">
            <v>7.92</v>
          </cell>
          <cell r="S23">
            <v>7.33</v>
          </cell>
          <cell r="T23">
            <v>7.7375000000000007</v>
          </cell>
          <cell r="U23">
            <v>21</v>
          </cell>
          <cell r="V23">
            <v>18</v>
          </cell>
          <cell r="W23">
            <v>19</v>
          </cell>
          <cell r="X23">
            <v>39.789000000000001</v>
          </cell>
          <cell r="Y23">
            <v>0</v>
          </cell>
        </row>
        <row r="24">
          <cell r="C24">
            <v>2087.0079999999998</v>
          </cell>
          <cell r="D24">
            <v>981.70799999999997</v>
          </cell>
          <cell r="E24">
            <v>1346.9633333333329</v>
          </cell>
          <cell r="L24">
            <v>8.0920000000000005</v>
          </cell>
          <cell r="M24">
            <v>3.4159999999999999</v>
          </cell>
          <cell r="N24">
            <v>4.9676666666666662</v>
          </cell>
          <cell r="R24">
            <v>8.2200000000000006</v>
          </cell>
          <cell r="S24">
            <v>7.81</v>
          </cell>
          <cell r="T24">
            <v>8.0566666666666649</v>
          </cell>
          <cell r="U24">
            <v>18</v>
          </cell>
          <cell r="V24">
            <v>8</v>
          </cell>
          <cell r="W24">
            <v>11.333333333333334</v>
          </cell>
          <cell r="X24">
            <v>53.856000000000002</v>
          </cell>
          <cell r="Y24">
            <v>0</v>
          </cell>
        </row>
        <row r="25">
          <cell r="C25">
            <v>1551.2559999999999</v>
          </cell>
          <cell r="D25">
            <v>1270.1079999999999</v>
          </cell>
          <cell r="E25">
            <v>1396.9561666666666</v>
          </cell>
          <cell r="L25">
            <v>8.1199999999999992</v>
          </cell>
          <cell r="M25">
            <v>4.34</v>
          </cell>
          <cell r="N25">
            <v>5.6326666666666654</v>
          </cell>
          <cell r="R25">
            <v>8.17</v>
          </cell>
          <cell r="S25">
            <v>7.87</v>
          </cell>
          <cell r="T25">
            <v>8.0554545454545448</v>
          </cell>
          <cell r="U25">
            <v>8</v>
          </cell>
          <cell r="V25">
            <v>8</v>
          </cell>
          <cell r="W25">
            <v>8</v>
          </cell>
          <cell r="X25">
            <v>54.875</v>
          </cell>
          <cell r="Y25">
            <v>0</v>
          </cell>
        </row>
        <row r="26">
          <cell r="C26">
            <v>1734.3759999999997</v>
          </cell>
          <cell r="D26">
            <v>1351.4480000000001</v>
          </cell>
          <cell r="E26">
            <v>1495.2735</v>
          </cell>
          <cell r="L26">
            <v>7.2519999999999989</v>
          </cell>
          <cell r="M26">
            <v>4.7039999999999997</v>
          </cell>
          <cell r="N26">
            <v>5.6431666666666658</v>
          </cell>
          <cell r="R26">
            <v>8.06</v>
          </cell>
          <cell r="S26">
            <v>7.48</v>
          </cell>
          <cell r="T26">
            <v>7.7788888888888881</v>
          </cell>
          <cell r="U26">
            <v>9</v>
          </cell>
          <cell r="V26">
            <v>8</v>
          </cell>
          <cell r="W26">
            <v>8.2222222222222214</v>
          </cell>
          <cell r="X26">
            <v>96.534999999999997</v>
          </cell>
          <cell r="Y26">
            <v>16</v>
          </cell>
        </row>
        <row r="27">
          <cell r="C27">
            <v>2011.3240000000001</v>
          </cell>
          <cell r="D27">
            <v>1341.3679999999999</v>
          </cell>
          <cell r="E27">
            <v>1613.9585</v>
          </cell>
          <cell r="L27">
            <v>7.4479999999999995</v>
          </cell>
          <cell r="M27">
            <v>4.4799999999999995</v>
          </cell>
          <cell r="N27">
            <v>5.9149999999999991</v>
          </cell>
          <cell r="R27">
            <v>7.97</v>
          </cell>
          <cell r="S27">
            <v>7.44</v>
          </cell>
          <cell r="T27">
            <v>7.6189999999999998</v>
          </cell>
          <cell r="U27">
            <v>16</v>
          </cell>
          <cell r="V27">
            <v>8</v>
          </cell>
          <cell r="W27">
            <v>8.8000000000000007</v>
          </cell>
          <cell r="X27">
            <v>66.307000000000002</v>
          </cell>
          <cell r="Y27">
            <v>2</v>
          </cell>
        </row>
        <row r="28">
          <cell r="C28">
            <v>1499.5679999999998</v>
          </cell>
          <cell r="D28">
            <v>1026.2</v>
          </cell>
          <cell r="E28">
            <v>1205.7978333333333</v>
          </cell>
          <cell r="L28">
            <v>8.9319999999999986</v>
          </cell>
          <cell r="M28">
            <v>4.2559999999999993</v>
          </cell>
          <cell r="N28">
            <v>6.0958333333333323</v>
          </cell>
          <cell r="R28">
            <v>7.94</v>
          </cell>
          <cell r="S28">
            <v>7.68</v>
          </cell>
          <cell r="T28">
            <v>7.7840000000000007</v>
          </cell>
          <cell r="U28">
            <v>16</v>
          </cell>
          <cell r="V28">
            <v>16</v>
          </cell>
          <cell r="W28">
            <v>16</v>
          </cell>
          <cell r="X28">
            <v>49.084999999999994</v>
          </cell>
          <cell r="Y28">
            <v>0</v>
          </cell>
        </row>
        <row r="29">
          <cell r="C29">
            <v>1296.232</v>
          </cell>
          <cell r="D29">
            <v>0</v>
          </cell>
          <cell r="E29">
            <v>783.61383333333322</v>
          </cell>
          <cell r="L29">
            <v>28.167999999999999</v>
          </cell>
          <cell r="M29">
            <v>4.2559999999999993</v>
          </cell>
          <cell r="N29">
            <v>6.6546666666666674</v>
          </cell>
          <cell r="R29">
            <v>7.72</v>
          </cell>
          <cell r="S29">
            <v>6.86</v>
          </cell>
          <cell r="T29">
            <v>7.4622222222222216</v>
          </cell>
          <cell r="U29">
            <v>17</v>
          </cell>
          <cell r="V29">
            <v>16</v>
          </cell>
          <cell r="W29">
            <v>16.111111111111111</v>
          </cell>
          <cell r="X29">
            <v>43.721000000000004</v>
          </cell>
          <cell r="Y29">
            <v>0</v>
          </cell>
        </row>
        <row r="30">
          <cell r="C30">
            <v>1482.4880000000001</v>
          </cell>
          <cell r="D30">
            <v>452.2</v>
          </cell>
          <cell r="E30">
            <v>991.69349999999986</v>
          </cell>
          <cell r="L30">
            <v>7.9799999999999995</v>
          </cell>
          <cell r="M30">
            <v>4.76</v>
          </cell>
          <cell r="N30">
            <v>6.2136666666666667</v>
          </cell>
          <cell r="R30">
            <v>8.16</v>
          </cell>
          <cell r="S30">
            <v>7.02</v>
          </cell>
          <cell r="T30">
            <v>7.8379999999999992</v>
          </cell>
          <cell r="U30">
            <v>17</v>
          </cell>
          <cell r="V30">
            <v>14</v>
          </cell>
          <cell r="W30">
            <v>15.4</v>
          </cell>
          <cell r="X30">
            <v>24.887</v>
          </cell>
          <cell r="Y30">
            <v>0</v>
          </cell>
        </row>
        <row r="31">
          <cell r="C31">
            <v>1594.124</v>
          </cell>
          <cell r="D31">
            <v>533.31599999999992</v>
          </cell>
          <cell r="E31">
            <v>1044.4490000000003</v>
          </cell>
          <cell r="L31">
            <v>12.683999999999999</v>
          </cell>
          <cell r="M31">
            <v>5.3199999999999994</v>
          </cell>
          <cell r="N31">
            <v>7.8470000000000013</v>
          </cell>
          <cell r="R31">
            <v>8.2899999999999991</v>
          </cell>
          <cell r="S31">
            <v>7.87</v>
          </cell>
          <cell r="T31">
            <v>8.2279999999999998</v>
          </cell>
          <cell r="U31">
            <v>14</v>
          </cell>
          <cell r="V31">
            <v>8</v>
          </cell>
          <cell r="W31">
            <v>9.8000000000000007</v>
          </cell>
          <cell r="X31">
            <v>47.259</v>
          </cell>
          <cell r="Y31">
            <v>1</v>
          </cell>
        </row>
        <row r="32">
          <cell r="C32">
            <v>1093.848</v>
          </cell>
          <cell r="D32">
            <v>908.68399999999986</v>
          </cell>
          <cell r="E32">
            <v>1017.8968333333331</v>
          </cell>
          <cell r="L32">
            <v>10.527999999999999</v>
          </cell>
          <cell r="M32">
            <v>6.4399999999999995</v>
          </cell>
          <cell r="N32">
            <v>7.8259999999999996</v>
          </cell>
          <cell r="R32">
            <v>8.3000000000000007</v>
          </cell>
          <cell r="S32">
            <v>8.27</v>
          </cell>
          <cell r="T32">
            <v>8.282</v>
          </cell>
          <cell r="U32">
            <v>8</v>
          </cell>
          <cell r="V32">
            <v>8</v>
          </cell>
          <cell r="W32">
            <v>8</v>
          </cell>
          <cell r="X32">
            <v>33.477000000000004</v>
          </cell>
          <cell r="Y32">
            <v>0</v>
          </cell>
        </row>
        <row r="33">
          <cell r="C33">
            <v>1512.0839999999998</v>
          </cell>
          <cell r="D33">
            <v>979.21600000000001</v>
          </cell>
          <cell r="E33">
            <v>1154.3886666666667</v>
          </cell>
          <cell r="L33">
            <v>10.527999999999999</v>
          </cell>
          <cell r="M33">
            <v>3.78</v>
          </cell>
          <cell r="N33">
            <v>6.4586666666666659</v>
          </cell>
          <cell r="R33">
            <v>8.3000000000000007</v>
          </cell>
          <cell r="S33">
            <v>8.1300000000000008</v>
          </cell>
          <cell r="T33">
            <v>8.2494444444444426</v>
          </cell>
          <cell r="U33">
            <v>8</v>
          </cell>
          <cell r="V33">
            <v>7</v>
          </cell>
          <cell r="W33">
            <v>7.9444444444444446</v>
          </cell>
          <cell r="X33">
            <v>64.414999999999992</v>
          </cell>
          <cell r="Y33">
            <v>0</v>
          </cell>
        </row>
        <row r="34">
          <cell r="C34">
            <v>1248.0160000000001</v>
          </cell>
          <cell r="D34">
            <v>897.37199999999996</v>
          </cell>
          <cell r="E34">
            <v>1076.7528333333335</v>
          </cell>
          <cell r="L34">
            <v>7.6719999999999997</v>
          </cell>
          <cell r="M34">
            <v>3.1080000000000001</v>
          </cell>
          <cell r="N34">
            <v>4.7786666666666653</v>
          </cell>
          <cell r="R34">
            <v>8.27</v>
          </cell>
          <cell r="S34">
            <v>8.09</v>
          </cell>
          <cell r="T34">
            <v>8.1856250000000017</v>
          </cell>
          <cell r="U34">
            <v>21</v>
          </cell>
          <cell r="V34">
            <v>5</v>
          </cell>
          <cell r="W34">
            <v>13.5</v>
          </cell>
          <cell r="X34">
            <v>74.02300000000001</v>
          </cell>
          <cell r="Y34">
            <v>0</v>
          </cell>
        </row>
        <row r="35">
          <cell r="C35">
            <v>1182.7760000000001</v>
          </cell>
          <cell r="D35">
            <v>1008.9239999999999</v>
          </cell>
          <cell r="E35">
            <v>1081.3401666666664</v>
          </cell>
          <cell r="L35">
            <v>6.5519999999999996</v>
          </cell>
          <cell r="M35">
            <v>2.464</v>
          </cell>
          <cell r="N35">
            <v>4.1404999999999994</v>
          </cell>
          <cell r="R35">
            <v>8.23</v>
          </cell>
          <cell r="S35">
            <v>7.71</v>
          </cell>
          <cell r="T35">
            <v>7.9069230769230767</v>
          </cell>
          <cell r="U35">
            <v>20</v>
          </cell>
          <cell r="V35">
            <v>7</v>
          </cell>
          <cell r="W35">
            <v>10.615384615384615</v>
          </cell>
          <cell r="X35">
            <v>64.467999999999989</v>
          </cell>
          <cell r="Y35">
            <v>0</v>
          </cell>
        </row>
        <row r="36">
          <cell r="C36">
            <v>1269.7719999999999</v>
          </cell>
          <cell r="D36">
            <v>925.98799999999983</v>
          </cell>
          <cell r="E36">
            <v>1085.6241666666665</v>
          </cell>
          <cell r="L36">
            <v>4.452</v>
          </cell>
          <cell r="M36">
            <v>0.72799999999999998</v>
          </cell>
          <cell r="N36">
            <v>2.5806666666666667</v>
          </cell>
          <cell r="R36">
            <v>8.15</v>
          </cell>
          <cell r="S36">
            <v>7.6</v>
          </cell>
          <cell r="T36">
            <v>7.8169999999999984</v>
          </cell>
          <cell r="U36">
            <v>7</v>
          </cell>
          <cell r="V36">
            <v>5</v>
          </cell>
          <cell r="W36">
            <v>5.4</v>
          </cell>
          <cell r="X36">
            <v>48.975999999999999</v>
          </cell>
          <cell r="Y36">
            <v>0</v>
          </cell>
        </row>
        <row r="37">
          <cell r="C37">
            <v>1540.4759999999999</v>
          </cell>
          <cell r="D37">
            <v>1071.5039999999999</v>
          </cell>
          <cell r="E37">
            <v>1286.1356666666668</v>
          </cell>
          <cell r="L37">
            <v>4.6759999999999993</v>
          </cell>
          <cell r="M37">
            <v>0.67199999999999993</v>
          </cell>
          <cell r="N37">
            <v>2.2061666666666668</v>
          </cell>
          <cell r="R37">
            <v>7.9</v>
          </cell>
          <cell r="S37">
            <v>7.59</v>
          </cell>
          <cell r="T37">
            <v>7.6963636363636363</v>
          </cell>
          <cell r="U37">
            <v>6</v>
          </cell>
          <cell r="V37">
            <v>5</v>
          </cell>
          <cell r="W37">
            <v>5.6363636363636367</v>
          </cell>
          <cell r="X37">
            <v>54.832999999999991</v>
          </cell>
          <cell r="Y37">
            <v>0</v>
          </cell>
        </row>
        <row r="38">
          <cell r="C38">
            <v>1412.992</v>
          </cell>
          <cell r="D38">
            <v>1157.0999999999999</v>
          </cell>
          <cell r="E38">
            <v>1313.6106666666667</v>
          </cell>
          <cell r="L38">
            <v>5.7679999999999998</v>
          </cell>
          <cell r="M38">
            <v>1.7639999999999998</v>
          </cell>
          <cell r="N38">
            <v>2.9563333333333333</v>
          </cell>
          <cell r="R38">
            <v>8.3000000000000007</v>
          </cell>
          <cell r="S38">
            <v>7.96</v>
          </cell>
          <cell r="T38">
            <v>8.2138461538461538</v>
          </cell>
          <cell r="U38">
            <v>8</v>
          </cell>
          <cell r="V38">
            <v>6</v>
          </cell>
          <cell r="W38">
            <v>7.384615384615385</v>
          </cell>
          <cell r="X38">
            <v>54.867000000000004</v>
          </cell>
          <cell r="Y38">
            <v>0</v>
          </cell>
        </row>
        <row r="39">
          <cell r="C39">
            <v>2183.9159999999997</v>
          </cell>
          <cell r="D39">
            <v>0</v>
          </cell>
          <cell r="E39">
            <v>1242.0992688172046</v>
          </cell>
          <cell r="L39">
            <v>28.167999999999999</v>
          </cell>
          <cell r="M39">
            <v>-8.3999999999999991E-2</v>
          </cell>
          <cell r="N39">
            <v>4.1709086021505373</v>
          </cell>
          <cell r="R39">
            <v>8.3000000000000007</v>
          </cell>
          <cell r="S39">
            <v>6.71</v>
          </cell>
          <cell r="T39">
            <v>7.6605328958675729</v>
          </cell>
          <cell r="U39">
            <v>37</v>
          </cell>
          <cell r="V39">
            <v>5</v>
          </cell>
          <cell r="W39">
            <v>13.115320253223478</v>
          </cell>
          <cell r="X39">
            <v>1682.6479000000002</v>
          </cell>
          <cell r="Y39">
            <v>49</v>
          </cell>
        </row>
      </sheetData>
      <sheetData sheetId="5">
        <row r="8">
          <cell r="C8">
            <v>1134</v>
          </cell>
          <cell r="D8">
            <v>1058.3999999999999</v>
          </cell>
          <cell r="E8">
            <v>1093.75</v>
          </cell>
          <cell r="L8">
            <v>8.3999999999999986</v>
          </cell>
          <cell r="M8">
            <v>2.8</v>
          </cell>
          <cell r="N8">
            <v>4.4333333333333327</v>
          </cell>
          <cell r="R8">
            <v>7.73</v>
          </cell>
          <cell r="S8">
            <v>7.28</v>
          </cell>
          <cell r="T8">
            <v>7.5149999999999988</v>
          </cell>
          <cell r="U8">
            <v>20</v>
          </cell>
          <cell r="V8">
            <v>18</v>
          </cell>
          <cell r="W8">
            <v>19</v>
          </cell>
          <cell r="X8">
            <v>72.355000000000004</v>
          </cell>
          <cell r="Y8">
            <v>1</v>
          </cell>
        </row>
        <row r="9">
          <cell r="C9">
            <v>1324.3999999999999</v>
          </cell>
          <cell r="D9">
            <v>999.59999999999991</v>
          </cell>
          <cell r="E9">
            <v>1143.5666666666666</v>
          </cell>
          <cell r="L9">
            <v>5.6</v>
          </cell>
          <cell r="M9">
            <v>2.8</v>
          </cell>
          <cell r="N9">
            <v>4.1999999999999993</v>
          </cell>
          <cell r="R9">
            <v>7.52</v>
          </cell>
          <cell r="S9">
            <v>6.76</v>
          </cell>
          <cell r="T9">
            <v>7.0808333333333344</v>
          </cell>
          <cell r="U9">
            <v>20.6</v>
          </cell>
          <cell r="V9">
            <v>18</v>
          </cell>
          <cell r="W9">
            <v>19.108333333333334</v>
          </cell>
          <cell r="X9">
            <v>83.307000000000002</v>
          </cell>
          <cell r="Y9">
            <v>16</v>
          </cell>
        </row>
        <row r="10">
          <cell r="C10">
            <v>1453.1999999999998</v>
          </cell>
          <cell r="D10">
            <v>1173.1999999999998</v>
          </cell>
          <cell r="E10">
            <v>1302.6999999999998</v>
          </cell>
          <cell r="L10">
            <v>5.6</v>
          </cell>
          <cell r="M10">
            <v>2.8</v>
          </cell>
          <cell r="N10">
            <v>4.083333333333333</v>
          </cell>
          <cell r="R10">
            <v>8.3000000000000007</v>
          </cell>
          <cell r="S10">
            <v>6.72</v>
          </cell>
          <cell r="T10">
            <v>7.2104166666666663</v>
          </cell>
          <cell r="U10">
            <v>26</v>
          </cell>
          <cell r="V10">
            <v>21</v>
          </cell>
          <cell r="W10">
            <v>23.458333333333332</v>
          </cell>
          <cell r="X10">
            <v>125.21100000000001</v>
          </cell>
          <cell r="Y10">
            <v>22</v>
          </cell>
        </row>
        <row r="11">
          <cell r="C11">
            <v>1587.6</v>
          </cell>
          <cell r="D11">
            <v>646.79999999999995</v>
          </cell>
          <cell r="E11">
            <v>1181.5999999999999</v>
          </cell>
          <cell r="L11">
            <v>5.6</v>
          </cell>
          <cell r="M11">
            <v>2.8</v>
          </cell>
          <cell r="N11">
            <v>4.7833333333333332</v>
          </cell>
          <cell r="R11">
            <v>7.43</v>
          </cell>
          <cell r="S11">
            <v>6.9</v>
          </cell>
          <cell r="T11">
            <v>7.1261538461538469</v>
          </cell>
          <cell r="U11">
            <v>29</v>
          </cell>
          <cell r="V11">
            <v>8</v>
          </cell>
          <cell r="W11">
            <v>15.538461538461538</v>
          </cell>
          <cell r="X11">
            <v>87.254999999999995</v>
          </cell>
          <cell r="Y11">
            <v>9</v>
          </cell>
        </row>
        <row r="12">
          <cell r="C12">
            <v>1548.3999999999999</v>
          </cell>
          <cell r="D12">
            <v>865.19999999999993</v>
          </cell>
          <cell r="E12">
            <v>1321.9499999999998</v>
          </cell>
          <cell r="L12">
            <v>5.6</v>
          </cell>
          <cell r="M12">
            <v>2.8</v>
          </cell>
          <cell r="N12">
            <v>4.7833333333333332</v>
          </cell>
          <cell r="R12">
            <v>8.26</v>
          </cell>
          <cell r="S12">
            <v>7.81</v>
          </cell>
          <cell r="T12">
            <v>8.1788235294117637</v>
          </cell>
          <cell r="U12">
            <v>25</v>
          </cell>
          <cell r="V12">
            <v>8</v>
          </cell>
          <cell r="W12">
            <v>14.705882352941176</v>
          </cell>
          <cell r="X12">
            <v>98.47799999999998</v>
          </cell>
          <cell r="Y12">
            <v>0</v>
          </cell>
        </row>
        <row r="13">
          <cell r="C13">
            <v>1402.8</v>
          </cell>
          <cell r="D13">
            <v>1136.8</v>
          </cell>
          <cell r="E13">
            <v>1259.5333333333333</v>
          </cell>
          <cell r="F13">
            <v>50</v>
          </cell>
          <cell r="L13">
            <v>8.3999999999999986</v>
          </cell>
          <cell r="M13">
            <v>2.8</v>
          </cell>
          <cell r="N13">
            <v>4.4333333333333327</v>
          </cell>
          <cell r="R13">
            <v>8.1</v>
          </cell>
          <cell r="S13">
            <v>6.77</v>
          </cell>
          <cell r="T13">
            <v>7.0187499999999998</v>
          </cell>
          <cell r="U13">
            <v>35</v>
          </cell>
          <cell r="V13">
            <v>24</v>
          </cell>
          <cell r="W13">
            <v>32.708333333333336</v>
          </cell>
          <cell r="X13">
            <v>51.241100000000017</v>
          </cell>
          <cell r="Y13">
            <v>0</v>
          </cell>
        </row>
        <row r="14">
          <cell r="C14">
            <v>1439.1999999999998</v>
          </cell>
          <cell r="D14">
            <v>1212.3999999999999</v>
          </cell>
          <cell r="E14">
            <v>1310.2833333333333</v>
          </cell>
          <cell r="L14">
            <v>8.3999999999999986</v>
          </cell>
          <cell r="M14">
            <v>2.8</v>
          </cell>
          <cell r="N14">
            <v>5.25</v>
          </cell>
          <cell r="R14">
            <v>6.94</v>
          </cell>
          <cell r="S14">
            <v>6.74</v>
          </cell>
          <cell r="T14">
            <v>6.7991666666666681</v>
          </cell>
          <cell r="U14">
            <v>32</v>
          </cell>
          <cell r="V14">
            <v>31</v>
          </cell>
          <cell r="W14">
            <v>31.5</v>
          </cell>
          <cell r="X14">
            <v>8.16</v>
          </cell>
          <cell r="Y14">
            <v>0</v>
          </cell>
        </row>
        <row r="15">
          <cell r="C15">
            <v>1347.36</v>
          </cell>
          <cell r="D15">
            <v>781.19999999999993</v>
          </cell>
          <cell r="E15">
            <v>1067.1383333333329</v>
          </cell>
          <cell r="L15">
            <v>5.6</v>
          </cell>
          <cell r="M15">
            <v>2.8</v>
          </cell>
          <cell r="N15">
            <v>4.55</v>
          </cell>
          <cell r="R15">
            <v>8.1</v>
          </cell>
          <cell r="S15">
            <v>6.77</v>
          </cell>
          <cell r="T15">
            <v>7.1056521739130423</v>
          </cell>
          <cell r="U15">
            <v>31</v>
          </cell>
          <cell r="V15">
            <v>30</v>
          </cell>
          <cell r="W15">
            <v>30.956521739130434</v>
          </cell>
          <cell r="X15">
            <v>54.162999999999997</v>
          </cell>
          <cell r="Y15">
            <v>0</v>
          </cell>
        </row>
        <row r="16">
          <cell r="C16">
            <v>1509.48</v>
          </cell>
          <cell r="D16">
            <v>995.95999999999992</v>
          </cell>
          <cell r="E16">
            <v>1216.0516666666667</v>
          </cell>
          <cell r="L16">
            <v>8.3999999999999986</v>
          </cell>
          <cell r="M16">
            <v>2.8</v>
          </cell>
          <cell r="N16">
            <v>5.4833333333333325</v>
          </cell>
          <cell r="R16">
            <v>8.26</v>
          </cell>
          <cell r="S16">
            <v>7.37</v>
          </cell>
          <cell r="T16">
            <v>8.09</v>
          </cell>
          <cell r="U16">
            <v>31</v>
          </cell>
          <cell r="V16">
            <v>27</v>
          </cell>
          <cell r="W16">
            <v>29.083333333333332</v>
          </cell>
          <cell r="X16">
            <v>80.11</v>
          </cell>
          <cell r="Y16">
            <v>14</v>
          </cell>
        </row>
        <row r="17">
          <cell r="C17">
            <v>1272.04</v>
          </cell>
          <cell r="D17">
            <v>837.75999999999988</v>
          </cell>
          <cell r="E17">
            <v>1062.9849999999999</v>
          </cell>
          <cell r="L17">
            <v>5.6</v>
          </cell>
          <cell r="M17">
            <v>2.8</v>
          </cell>
          <cell r="N17">
            <v>3.3833333333333329</v>
          </cell>
          <cell r="R17">
            <v>8.2100000000000009</v>
          </cell>
          <cell r="S17">
            <v>6.92</v>
          </cell>
          <cell r="T17">
            <v>7.5715384615384611</v>
          </cell>
          <cell r="U17">
            <v>29</v>
          </cell>
          <cell r="V17">
            <v>26</v>
          </cell>
          <cell r="W17">
            <v>27.384615384615383</v>
          </cell>
          <cell r="X17">
            <v>61.483000000000004</v>
          </cell>
          <cell r="Y17">
            <v>0</v>
          </cell>
        </row>
        <row r="18">
          <cell r="C18">
            <v>1368.6399999999999</v>
          </cell>
          <cell r="D18">
            <v>863.51999999999987</v>
          </cell>
          <cell r="E18">
            <v>1047.0716666666665</v>
          </cell>
          <cell r="L18">
            <v>5.6</v>
          </cell>
          <cell r="M18">
            <v>2.8</v>
          </cell>
          <cell r="N18">
            <v>5.0166666666666666</v>
          </cell>
          <cell r="R18">
            <v>7.78</v>
          </cell>
          <cell r="S18">
            <v>7.42</v>
          </cell>
          <cell r="T18">
            <v>7.6</v>
          </cell>
          <cell r="U18">
            <v>26</v>
          </cell>
          <cell r="V18">
            <v>8</v>
          </cell>
          <cell r="W18">
            <v>13.363636363636363</v>
          </cell>
          <cell r="X18">
            <v>55.56</v>
          </cell>
          <cell r="Y18">
            <v>0</v>
          </cell>
        </row>
        <row r="19">
          <cell r="C19">
            <v>1173.1999999999998</v>
          </cell>
          <cell r="D19">
            <v>665.84</v>
          </cell>
          <cell r="E19">
            <v>1053.4183333333333</v>
          </cell>
          <cell r="L19">
            <v>5.6</v>
          </cell>
          <cell r="M19">
            <v>2.8</v>
          </cell>
          <cell r="N19">
            <v>5.4833333333333325</v>
          </cell>
          <cell r="R19">
            <v>7.87</v>
          </cell>
          <cell r="S19">
            <v>6.87</v>
          </cell>
          <cell r="T19">
            <v>7.4619999999999997</v>
          </cell>
          <cell r="U19">
            <v>10</v>
          </cell>
          <cell r="V19">
            <v>8</v>
          </cell>
          <cell r="W19">
            <v>9.1999999999999993</v>
          </cell>
          <cell r="X19">
            <v>62.958000000000006</v>
          </cell>
          <cell r="Y19">
            <v>1</v>
          </cell>
        </row>
        <row r="20">
          <cell r="C20">
            <v>1359.68</v>
          </cell>
          <cell r="D20">
            <v>0</v>
          </cell>
          <cell r="E20">
            <v>521.60500000000002</v>
          </cell>
          <cell r="L20">
            <v>8.3999999999999986</v>
          </cell>
          <cell r="M20">
            <v>2.8</v>
          </cell>
          <cell r="N20">
            <v>5.1333333333333329</v>
          </cell>
          <cell r="R20">
            <v>8.19</v>
          </cell>
          <cell r="S20">
            <v>6.74</v>
          </cell>
          <cell r="T20">
            <v>6.8866666666666694</v>
          </cell>
          <cell r="U20">
            <v>11</v>
          </cell>
          <cell r="V20">
            <v>10</v>
          </cell>
          <cell r="W20">
            <v>10.041666666666666</v>
          </cell>
          <cell r="X20">
            <v>33.844999999999999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8.3999999999999986</v>
          </cell>
          <cell r="M21">
            <v>2.8</v>
          </cell>
          <cell r="N21">
            <v>5.4833333333333325</v>
          </cell>
          <cell r="R21">
            <v>7.96</v>
          </cell>
          <cell r="S21">
            <v>7.04</v>
          </cell>
          <cell r="T21">
            <v>7.5860000000000003</v>
          </cell>
          <cell r="U21">
            <v>38</v>
          </cell>
          <cell r="V21">
            <v>20</v>
          </cell>
          <cell r="W21">
            <v>32.299999999999997</v>
          </cell>
          <cell r="X21">
            <v>29.400999999999996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8.3999999999999986</v>
          </cell>
          <cell r="M22">
            <v>2.8</v>
          </cell>
          <cell r="N22">
            <v>5.7166666666666659</v>
          </cell>
          <cell r="R22">
            <v>8.23</v>
          </cell>
          <cell r="S22">
            <v>7.37</v>
          </cell>
          <cell r="T22">
            <v>7.8657142857142848</v>
          </cell>
          <cell r="U22">
            <v>23</v>
          </cell>
          <cell r="V22">
            <v>21</v>
          </cell>
          <cell r="W22">
            <v>21.714285714285715</v>
          </cell>
          <cell r="X22">
            <v>32.507000000000005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8.3999999999999986</v>
          </cell>
          <cell r="M23">
            <v>5.6</v>
          </cell>
          <cell r="N23">
            <v>6.1833333333333336</v>
          </cell>
          <cell r="R23">
            <v>8.16</v>
          </cell>
          <cell r="S23">
            <v>7.83</v>
          </cell>
          <cell r="T23">
            <v>7.97</v>
          </cell>
          <cell r="U23">
            <v>30</v>
          </cell>
          <cell r="V23">
            <v>22</v>
          </cell>
          <cell r="W23">
            <v>25.666666666666668</v>
          </cell>
          <cell r="X23">
            <v>16.251999999999999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8.3999999999999986</v>
          </cell>
          <cell r="M24">
            <v>5.6</v>
          </cell>
          <cell r="N24">
            <v>5.9499999999999993</v>
          </cell>
          <cell r="R24">
            <v>8.06</v>
          </cell>
          <cell r="S24">
            <v>7.91</v>
          </cell>
          <cell r="T24">
            <v>7.9950000000000001</v>
          </cell>
          <cell r="U24">
            <v>31</v>
          </cell>
          <cell r="V24">
            <v>29</v>
          </cell>
          <cell r="W24">
            <v>29.75</v>
          </cell>
          <cell r="X24">
            <v>17.873000000000001</v>
          </cell>
          <cell r="Y24">
            <v>0</v>
          </cell>
        </row>
        <row r="25">
          <cell r="C25">
            <v>0.22382372830134042</v>
          </cell>
          <cell r="D25">
            <v>0</v>
          </cell>
          <cell r="E25">
            <v>0.1119118641510416</v>
          </cell>
          <cell r="L25">
            <v>7.9738263879617053</v>
          </cell>
          <cell r="M25">
            <v>5.1478437533378596</v>
          </cell>
          <cell r="N25">
            <v>6.1254873797452012</v>
          </cell>
          <cell r="R25">
            <v>7.77</v>
          </cell>
          <cell r="S25">
            <v>7.59</v>
          </cell>
          <cell r="T25">
            <v>7.68</v>
          </cell>
          <cell r="U25">
            <v>28</v>
          </cell>
          <cell r="V25">
            <v>27</v>
          </cell>
          <cell r="W25">
            <v>27.333333333333332</v>
          </cell>
          <cell r="X25">
            <v>13.407</v>
          </cell>
          <cell r="Y25">
            <v>0</v>
          </cell>
        </row>
        <row r="26">
          <cell r="C26">
            <v>0.64370407407700436</v>
          </cell>
          <cell r="D26">
            <v>0.54620972275733948</v>
          </cell>
          <cell r="E26">
            <v>0.59495689841722499</v>
          </cell>
          <cell r="L26">
            <v>7.2142291667593845</v>
          </cell>
          <cell r="M26">
            <v>5.0535442761182781</v>
          </cell>
          <cell r="N26">
            <v>5.8563266453014471</v>
          </cell>
          <cell r="R26">
            <v>8.15</v>
          </cell>
          <cell r="S26">
            <v>7.37</v>
          </cell>
          <cell r="T26">
            <v>7.91</v>
          </cell>
          <cell r="U26">
            <v>26</v>
          </cell>
          <cell r="V26">
            <v>7</v>
          </cell>
          <cell r="W26">
            <v>12.5</v>
          </cell>
          <cell r="X26">
            <v>32.491</v>
          </cell>
          <cell r="Y26">
            <v>3</v>
          </cell>
        </row>
        <row r="27">
          <cell r="C27">
            <v>0.74543731782946443</v>
          </cell>
          <cell r="D27">
            <v>0.64794298410415641</v>
          </cell>
          <cell r="E27">
            <v>0.69669015096685027</v>
          </cell>
          <cell r="L27">
            <v>34.088954871124692</v>
          </cell>
          <cell r="M27">
            <v>4.9033420183393686</v>
          </cell>
          <cell r="N27">
            <v>8.2816040973652285</v>
          </cell>
          <cell r="R27">
            <v>8.06</v>
          </cell>
          <cell r="S27">
            <v>7.36</v>
          </cell>
          <cell r="T27">
            <v>7.7750000000000004</v>
          </cell>
          <cell r="U27">
            <v>12</v>
          </cell>
          <cell r="V27">
            <v>9</v>
          </cell>
          <cell r="W27">
            <v>10.25</v>
          </cell>
          <cell r="X27">
            <v>21.9</v>
          </cell>
          <cell r="Y27">
            <v>0</v>
          </cell>
        </row>
        <row r="28">
          <cell r="C28">
            <v>0.77934839082308827</v>
          </cell>
          <cell r="D28">
            <v>4.243890999077848E-4</v>
          </cell>
          <cell r="E28">
            <v>0.31575831214199818</v>
          </cell>
          <cell r="L28">
            <v>24.641749997033013</v>
          </cell>
          <cell r="M28">
            <v>4.2811441003746458</v>
          </cell>
          <cell r="N28">
            <v>7.1419631815028417</v>
          </cell>
          <cell r="R28">
            <v>8.19</v>
          </cell>
          <cell r="S28">
            <v>7.67</v>
          </cell>
          <cell r="T28">
            <v>8.0180000000000007</v>
          </cell>
          <cell r="U28">
            <v>11</v>
          </cell>
          <cell r="V28">
            <v>8</v>
          </cell>
          <cell r="W28">
            <v>9.4</v>
          </cell>
          <cell r="X28">
            <v>24.650000000000002</v>
          </cell>
          <cell r="Y28">
            <v>0</v>
          </cell>
        </row>
        <row r="29">
          <cell r="C29">
            <v>0.2631231623226995</v>
          </cell>
          <cell r="D29">
            <v>0.10412127326699191</v>
          </cell>
          <cell r="E29">
            <v>0.18362221779484569</v>
          </cell>
          <cell r="L29">
            <v>7.7763923601839267</v>
          </cell>
          <cell r="M29">
            <v>5.6756145868566303</v>
          </cell>
          <cell r="N29">
            <v>6.4946621838802532</v>
          </cell>
          <cell r="R29">
            <v>8.25</v>
          </cell>
          <cell r="S29">
            <v>8.08</v>
          </cell>
          <cell r="T29">
            <v>8.14</v>
          </cell>
          <cell r="U29">
            <v>9</v>
          </cell>
          <cell r="V29">
            <v>8</v>
          </cell>
          <cell r="W29">
            <v>8.25</v>
          </cell>
          <cell r="X29">
            <v>17.101000000000003</v>
          </cell>
          <cell r="Y29">
            <v>0</v>
          </cell>
        </row>
        <row r="30">
          <cell r="C30">
            <v>0.42903817698984309</v>
          </cell>
          <cell r="D30">
            <v>0.27003628793413553</v>
          </cell>
          <cell r="E30">
            <v>0.34953723246198931</v>
          </cell>
          <cell r="L30">
            <v>8.9708402736981707</v>
          </cell>
          <cell r="M30">
            <v>5.5519114621347851</v>
          </cell>
          <cell r="N30">
            <v>6.7727025477025231</v>
          </cell>
          <cell r="R30">
            <v>7.93</v>
          </cell>
          <cell r="S30">
            <v>7.81</v>
          </cell>
          <cell r="T30">
            <v>7.8699999999999992</v>
          </cell>
          <cell r="U30">
            <v>10</v>
          </cell>
          <cell r="V30">
            <v>8</v>
          </cell>
          <cell r="W30">
            <v>9</v>
          </cell>
          <cell r="X30">
            <v>9.8530000000000015</v>
          </cell>
          <cell r="Y30">
            <v>0</v>
          </cell>
        </row>
        <row r="31">
          <cell r="C31">
            <v>63.029063481518072</v>
          </cell>
          <cell r="D31">
            <v>0</v>
          </cell>
          <cell r="E31">
            <v>5.6218381293767195</v>
          </cell>
          <cell r="L31">
            <v>22.616246533340878</v>
          </cell>
          <cell r="M31">
            <v>4.7120329877800406</v>
          </cell>
          <cell r="N31">
            <v>8.8055192066949797</v>
          </cell>
          <cell r="R31">
            <v>7.8</v>
          </cell>
          <cell r="S31">
            <v>7.78</v>
          </cell>
          <cell r="T31">
            <v>7.79</v>
          </cell>
          <cell r="U31">
            <v>12</v>
          </cell>
          <cell r="V31">
            <v>10</v>
          </cell>
          <cell r="W31">
            <v>11</v>
          </cell>
          <cell r="X31">
            <v>9.5280000000000005</v>
          </cell>
          <cell r="Y31">
            <v>0</v>
          </cell>
        </row>
        <row r="32">
          <cell r="C32">
            <v>1870.8259548136391</v>
          </cell>
          <cell r="D32">
            <v>0</v>
          </cell>
          <cell r="E32">
            <v>531.04923261467036</v>
          </cell>
          <cell r="L32">
            <v>8.096885414626863</v>
          </cell>
          <cell r="M32">
            <v>5.7343975732458956</v>
          </cell>
          <cell r="N32">
            <v>6.663710867263652</v>
          </cell>
          <cell r="R32">
            <v>8.3000000000000007</v>
          </cell>
          <cell r="S32">
            <v>7.92</v>
          </cell>
          <cell r="T32">
            <v>8.16</v>
          </cell>
          <cell r="U32">
            <v>15</v>
          </cell>
          <cell r="V32">
            <v>13</v>
          </cell>
          <cell r="W32">
            <v>14.2</v>
          </cell>
          <cell r="X32">
            <v>23.044999999999998</v>
          </cell>
          <cell r="Y32">
            <v>0</v>
          </cell>
        </row>
        <row r="33">
          <cell r="C33">
            <v>1268.2429362657335</v>
          </cell>
          <cell r="D33">
            <v>0</v>
          </cell>
          <cell r="E33">
            <v>289.0732434506649</v>
          </cell>
          <cell r="L33">
            <v>8.9552604139778342</v>
          </cell>
          <cell r="M33">
            <v>3.6471336812973019</v>
          </cell>
          <cell r="N33">
            <v>6.0423145272477905</v>
          </cell>
          <cell r="R33">
            <v>8.3000000000000007</v>
          </cell>
          <cell r="S33">
            <v>7.96</v>
          </cell>
          <cell r="T33">
            <v>8.2316666666666656</v>
          </cell>
          <cell r="U33">
            <v>15</v>
          </cell>
          <cell r="V33">
            <v>12</v>
          </cell>
          <cell r="W33">
            <v>13.166666666666666</v>
          </cell>
          <cell r="X33">
            <v>50.15100000000001</v>
          </cell>
          <cell r="Y33">
            <v>1</v>
          </cell>
        </row>
        <row r="34">
          <cell r="C34">
            <v>33.74</v>
          </cell>
          <cell r="D34">
            <v>2.7999999999999997E-2</v>
          </cell>
          <cell r="E34">
            <v>1.5644999999999998</v>
          </cell>
          <cell r="L34">
            <v>7.1959999999999988</v>
          </cell>
          <cell r="M34">
            <v>2.7439999999999998</v>
          </cell>
          <cell r="N34">
            <v>5.1834999999999996</v>
          </cell>
          <cell r="R34">
            <v>8.3000000000000007</v>
          </cell>
          <cell r="S34">
            <v>6.92</v>
          </cell>
          <cell r="T34">
            <v>7.9006666666666661</v>
          </cell>
          <cell r="U34">
            <v>17</v>
          </cell>
          <cell r="V34">
            <v>13</v>
          </cell>
          <cell r="W34">
            <v>14.333333333333334</v>
          </cell>
          <cell r="X34">
            <v>64.471000000000004</v>
          </cell>
        </row>
        <row r="35">
          <cell r="C35">
            <v>538.69199999999989</v>
          </cell>
          <cell r="D35">
            <v>0</v>
          </cell>
          <cell r="E35">
            <v>53.266499999999986</v>
          </cell>
          <cell r="L35">
            <v>8.0359999999999996</v>
          </cell>
          <cell r="M35">
            <v>0.19600000000000001</v>
          </cell>
          <cell r="N35">
            <v>3.714666666666667</v>
          </cell>
          <cell r="R35">
            <v>8.3000000000000007</v>
          </cell>
          <cell r="S35">
            <v>8.2799999999999994</v>
          </cell>
          <cell r="T35">
            <v>8.2937499999999993</v>
          </cell>
          <cell r="U35">
            <v>20</v>
          </cell>
          <cell r="V35">
            <v>17</v>
          </cell>
          <cell r="W35">
            <v>18.75</v>
          </cell>
          <cell r="X35">
            <v>24.427000000000003</v>
          </cell>
        </row>
        <row r="36">
          <cell r="C36">
            <v>1360.4079999999999</v>
          </cell>
          <cell r="D36">
            <v>0</v>
          </cell>
          <cell r="E36">
            <v>410.43333333333334</v>
          </cell>
          <cell r="L36">
            <v>2.6319999999999997</v>
          </cell>
          <cell r="M36">
            <v>-0.36399999999999999</v>
          </cell>
          <cell r="N36">
            <v>1.2296666666666662</v>
          </cell>
          <cell r="R36">
            <v>8.3000000000000007</v>
          </cell>
          <cell r="S36">
            <v>6.96</v>
          </cell>
          <cell r="T36">
            <v>8.0115384615384606</v>
          </cell>
          <cell r="U36">
            <v>15</v>
          </cell>
          <cell r="V36">
            <v>12</v>
          </cell>
          <cell r="W36">
            <v>13.153846153846153</v>
          </cell>
          <cell r="X36">
            <v>48.701999999999998</v>
          </cell>
        </row>
        <row r="37">
          <cell r="C37">
            <v>0.16799999999999998</v>
          </cell>
          <cell r="D37">
            <v>0</v>
          </cell>
          <cell r="E37">
            <v>8.7499999999999994E-2</v>
          </cell>
          <cell r="L37">
            <v>4.2559999999999993</v>
          </cell>
          <cell r="M37">
            <v>1.1199999999999999</v>
          </cell>
          <cell r="N37">
            <v>2.6226666666666665</v>
          </cell>
          <cell r="R37">
            <v>8.19</v>
          </cell>
          <cell r="S37">
            <v>7.47</v>
          </cell>
          <cell r="T37">
            <v>7.9159999999999995</v>
          </cell>
          <cell r="U37">
            <v>16</v>
          </cell>
          <cell r="V37">
            <v>12</v>
          </cell>
          <cell r="W37">
            <v>13.4</v>
          </cell>
          <cell r="X37">
            <v>24.132000000000005</v>
          </cell>
        </row>
        <row r="39">
          <cell r="C39">
            <v>1870.8259548136391</v>
          </cell>
          <cell r="D39">
            <v>0</v>
          </cell>
          <cell r="E39">
            <v>529.1667319179104</v>
          </cell>
          <cell r="F39">
            <v>50</v>
          </cell>
          <cell r="L39">
            <v>34.088954871124692</v>
          </cell>
          <cell r="M39">
            <v>-0.36399999999999999</v>
          </cell>
          <cell r="N39">
            <v>5.3094930212234646</v>
          </cell>
          <cell r="R39">
            <v>8.3000000000000007</v>
          </cell>
          <cell r="S39">
            <v>6.72</v>
          </cell>
          <cell r="T39">
            <v>7.6919445808312172</v>
          </cell>
          <cell r="U39">
            <v>38</v>
          </cell>
          <cell r="V39">
            <v>7</v>
          </cell>
          <cell r="W39">
            <v>18.673908308230562</v>
          </cell>
          <cell r="X39">
            <v>1334.0171000000003</v>
          </cell>
          <cell r="Y39">
            <v>67</v>
          </cell>
        </row>
      </sheetData>
      <sheetData sheetId="6">
        <row r="8">
          <cell r="C8">
            <v>1395.7824981723361</v>
          </cell>
          <cell r="D8">
            <v>75.046319517632156</v>
          </cell>
          <cell r="E8">
            <v>900.86729135562985</v>
          </cell>
          <cell r="L8">
            <v>4.7611059053738911</v>
          </cell>
          <cell r="M8">
            <v>1.7372881945371628</v>
          </cell>
          <cell r="N8">
            <v>3.040029261285508</v>
          </cell>
          <cell r="R8">
            <v>7.82</v>
          </cell>
          <cell r="S8">
            <v>6.8</v>
          </cell>
          <cell r="T8">
            <v>7.0728571428571438</v>
          </cell>
          <cell r="U8">
            <v>32</v>
          </cell>
          <cell r="V8">
            <v>8</v>
          </cell>
          <cell r="W8">
            <v>18.928571428571427</v>
          </cell>
          <cell r="X8">
            <v>105.04600000000002</v>
          </cell>
          <cell r="Y8">
            <v>20</v>
          </cell>
        </row>
        <row r="9">
          <cell r="C9">
            <v>1484.8711353691947</v>
          </cell>
          <cell r="D9">
            <v>968.11910416666672</v>
          </cell>
          <cell r="E9">
            <v>1264.0257129729189</v>
          </cell>
          <cell r="L9">
            <v>5.221112850838237</v>
          </cell>
          <cell r="M9">
            <v>2.0199982638888887</v>
          </cell>
          <cell r="N9">
            <v>2.9758884192832089</v>
          </cell>
          <cell r="R9">
            <v>8.2799999999999994</v>
          </cell>
          <cell r="S9">
            <v>6.83</v>
          </cell>
          <cell r="T9">
            <v>7.6553333333333313</v>
          </cell>
          <cell r="U9">
            <v>14</v>
          </cell>
          <cell r="V9">
            <v>7</v>
          </cell>
          <cell r="W9">
            <v>9.8000000000000007</v>
          </cell>
          <cell r="X9">
            <v>96.853999999999985</v>
          </cell>
          <cell r="Y9">
            <v>13</v>
          </cell>
        </row>
        <row r="10">
          <cell r="C10">
            <v>1370.7790354105632</v>
          </cell>
          <cell r="D10">
            <v>1056.6298741455078</v>
          </cell>
          <cell r="E10">
            <v>1235.6432605357177</v>
          </cell>
          <cell r="L10">
            <v>4.4335642371310122</v>
          </cell>
          <cell r="M10">
            <v>2.1487447916666667</v>
          </cell>
          <cell r="N10">
            <v>3.009490596370012</v>
          </cell>
          <cell r="R10">
            <v>7.53</v>
          </cell>
          <cell r="S10">
            <v>6.86</v>
          </cell>
          <cell r="T10">
            <v>7.1123529411764723</v>
          </cell>
          <cell r="U10">
            <v>9</v>
          </cell>
          <cell r="V10">
            <v>7</v>
          </cell>
          <cell r="W10">
            <v>7.5294117647058822</v>
          </cell>
          <cell r="X10">
            <v>170.36899999999997</v>
          </cell>
          <cell r="Y10">
            <v>23</v>
          </cell>
        </row>
        <row r="11">
          <cell r="C11">
            <v>1676.9580624762639</v>
          </cell>
          <cell r="D11">
            <v>1301.0861351318358</v>
          </cell>
          <cell r="E11">
            <v>1480.2910624591682</v>
          </cell>
          <cell r="L11">
            <v>3.0379756949080359</v>
          </cell>
          <cell r="M11">
            <v>1.8113836805555554</v>
          </cell>
          <cell r="N11">
            <v>2.3239080946875936</v>
          </cell>
          <cell r="R11">
            <v>7.48</v>
          </cell>
          <cell r="S11">
            <v>6.94</v>
          </cell>
          <cell r="T11">
            <v>7.1231250000000008</v>
          </cell>
          <cell r="U11">
            <v>7</v>
          </cell>
          <cell r="V11">
            <v>7</v>
          </cell>
          <cell r="W11">
            <v>7</v>
          </cell>
          <cell r="X11">
            <v>125.577</v>
          </cell>
          <cell r="Y11">
            <v>8</v>
          </cell>
        </row>
        <row r="12">
          <cell r="C12">
            <v>2093.8946145358614</v>
          </cell>
          <cell r="D12">
            <v>1124.2972699076333</v>
          </cell>
          <cell r="E12">
            <v>1506.2802479455031</v>
          </cell>
          <cell r="L12">
            <v>2.9234357639816073</v>
          </cell>
          <cell r="M12">
            <v>0.95100347222222215</v>
          </cell>
          <cell r="N12">
            <v>2.0305397859530316</v>
          </cell>
          <cell r="R12">
            <v>7.39</v>
          </cell>
          <cell r="S12">
            <v>6.92</v>
          </cell>
          <cell r="T12">
            <v>7.1383333333333345</v>
          </cell>
          <cell r="U12">
            <v>16</v>
          </cell>
          <cell r="V12">
            <v>14</v>
          </cell>
          <cell r="W12">
            <v>14.916666666666666</v>
          </cell>
          <cell r="X12">
            <v>111.898</v>
          </cell>
          <cell r="Y12">
            <v>16</v>
          </cell>
        </row>
        <row r="13">
          <cell r="C13">
            <v>1511.8391460944279</v>
          </cell>
          <cell r="D13">
            <v>654.02494864061134</v>
          </cell>
          <cell r="E13">
            <v>1070.1903516730204</v>
          </cell>
          <cell r="L13">
            <v>108.45626216167874</v>
          </cell>
          <cell r="M13">
            <v>0</v>
          </cell>
          <cell r="N13">
            <v>6.0146522717442759</v>
          </cell>
          <cell r="R13">
            <v>7.85</v>
          </cell>
          <cell r="S13">
            <v>6.87</v>
          </cell>
          <cell r="T13">
            <v>7.1886666666666663</v>
          </cell>
          <cell r="U13">
            <v>18</v>
          </cell>
          <cell r="V13">
            <v>15</v>
          </cell>
          <cell r="W13">
            <v>15.8</v>
          </cell>
          <cell r="X13">
            <v>71.736000000000004</v>
          </cell>
          <cell r="Y13">
            <v>3</v>
          </cell>
        </row>
        <row r="14">
          <cell r="C14">
            <v>1416.7394054429794</v>
          </cell>
          <cell r="D14">
            <v>857.59799997626408</v>
          </cell>
          <cell r="E14">
            <v>1125.8228567806877</v>
          </cell>
          <cell r="L14">
            <v>2.4503159725930952</v>
          </cell>
          <cell r="M14">
            <v>0</v>
          </cell>
          <cell r="N14">
            <v>1.4842678675232106</v>
          </cell>
          <cell r="R14">
            <v>7.96</v>
          </cell>
          <cell r="S14">
            <v>6.82</v>
          </cell>
          <cell r="T14">
            <v>7.2114285714285717</v>
          </cell>
          <cell r="U14">
            <v>20</v>
          </cell>
          <cell r="V14">
            <v>6</v>
          </cell>
          <cell r="W14">
            <v>11.142857142857142</v>
          </cell>
          <cell r="X14">
            <v>94.760999999999996</v>
          </cell>
          <cell r="Y14">
            <v>2</v>
          </cell>
        </row>
        <row r="15">
          <cell r="C15">
            <v>1345.6803458557129</v>
          </cell>
          <cell r="D15">
            <v>1033.3728852505153</v>
          </cell>
          <cell r="E15">
            <v>1176.9859234110511</v>
          </cell>
          <cell r="L15">
            <v>2.1200399306482738</v>
          </cell>
          <cell r="M15">
            <v>0</v>
          </cell>
          <cell r="N15">
            <v>1.334399052380411</v>
          </cell>
          <cell r="R15">
            <v>7.93</v>
          </cell>
          <cell r="S15">
            <v>6.8</v>
          </cell>
          <cell r="T15">
            <v>7.0699999999999994</v>
          </cell>
          <cell r="U15">
            <v>7</v>
          </cell>
          <cell r="V15">
            <v>5</v>
          </cell>
          <cell r="W15">
            <v>5.4210526315789478</v>
          </cell>
          <cell r="X15">
            <v>72.408000000000001</v>
          </cell>
          <cell r="Y15">
            <v>1</v>
          </cell>
        </row>
        <row r="16">
          <cell r="C16">
            <v>1438.9794268934459</v>
          </cell>
          <cell r="D16">
            <v>1193.4636149393716</v>
          </cell>
          <cell r="E16">
            <v>1286.8653350409047</v>
          </cell>
          <cell r="L16">
            <v>3.0368211806482739</v>
          </cell>
          <cell r="M16">
            <v>0.23673611111111112</v>
          </cell>
          <cell r="N16">
            <v>1.5185781974654504</v>
          </cell>
          <cell r="R16">
            <v>7.68</v>
          </cell>
          <cell r="S16">
            <v>6.91</v>
          </cell>
          <cell r="T16">
            <v>7.2908333333333326</v>
          </cell>
          <cell r="U16">
            <v>5</v>
          </cell>
          <cell r="V16">
            <v>3</v>
          </cell>
          <cell r="W16">
            <v>3.75</v>
          </cell>
          <cell r="X16">
            <v>73.579000000000008</v>
          </cell>
          <cell r="Y16">
            <v>0</v>
          </cell>
        </row>
        <row r="17">
          <cell r="C17">
            <v>1339.2507208150225</v>
          </cell>
          <cell r="D17">
            <v>932.42442727322043</v>
          </cell>
          <cell r="E17">
            <v>1107.0517156348578</v>
          </cell>
          <cell r="L17">
            <v>5.2786805583371059</v>
          </cell>
          <cell r="M17">
            <v>0</v>
          </cell>
          <cell r="N17">
            <v>2.7360886626329926</v>
          </cell>
          <cell r="R17">
            <v>7.97</v>
          </cell>
          <cell r="S17">
            <v>7.31</v>
          </cell>
          <cell r="T17">
            <v>7.4971428571428564</v>
          </cell>
          <cell r="U17">
            <v>13</v>
          </cell>
          <cell r="V17">
            <v>3</v>
          </cell>
          <cell r="W17">
            <v>8.0714285714285712</v>
          </cell>
          <cell r="X17">
            <v>69.916000000000011</v>
          </cell>
          <cell r="Y17">
            <v>0</v>
          </cell>
        </row>
        <row r="18">
          <cell r="C18">
            <v>1491.9412815823025</v>
          </cell>
          <cell r="D18">
            <v>1078.7285829535588</v>
          </cell>
          <cell r="E18">
            <v>1206.2623943636154</v>
          </cell>
          <cell r="L18">
            <v>5.972482641670438</v>
          </cell>
          <cell r="M18">
            <v>2.818217014259762</v>
          </cell>
          <cell r="N18">
            <v>4.3444646284204929</v>
          </cell>
          <cell r="R18">
            <v>7.68</v>
          </cell>
          <cell r="S18">
            <v>6.87</v>
          </cell>
          <cell r="T18">
            <v>7.2626666666666662</v>
          </cell>
          <cell r="U18">
            <v>26</v>
          </cell>
          <cell r="V18">
            <v>12</v>
          </cell>
          <cell r="W18">
            <v>19.133333333333333</v>
          </cell>
          <cell r="X18">
            <v>78.225999999999999</v>
          </cell>
          <cell r="Y18">
            <v>0</v>
          </cell>
        </row>
        <row r="19">
          <cell r="C19">
            <v>1569.90553125</v>
          </cell>
          <cell r="D19">
            <v>849.13339584520133</v>
          </cell>
          <cell r="E19">
            <v>1173.8772305790933</v>
          </cell>
          <cell r="L19">
            <v>6.2189774344497248</v>
          </cell>
          <cell r="M19">
            <v>3.6252829871310128</v>
          </cell>
          <cell r="N19">
            <v>4.6046090155392889</v>
          </cell>
          <cell r="R19">
            <v>7.56</v>
          </cell>
          <cell r="S19">
            <v>6.71</v>
          </cell>
          <cell r="T19">
            <v>7.1166666666666671</v>
          </cell>
          <cell r="U19">
            <v>28</v>
          </cell>
          <cell r="V19">
            <v>21</v>
          </cell>
          <cell r="W19">
            <v>23.166666666666668</v>
          </cell>
          <cell r="X19">
            <v>65.292000000000002</v>
          </cell>
          <cell r="Y19">
            <v>0</v>
          </cell>
        </row>
        <row r="20">
          <cell r="C20">
            <v>1834.0687604166665</v>
          </cell>
          <cell r="D20">
            <v>726.05669836764866</v>
          </cell>
          <cell r="E20">
            <v>1402.1616931976032</v>
          </cell>
          <cell r="L20">
            <v>6.8372256964842473</v>
          </cell>
          <cell r="M20">
            <v>3.3955225706497822</v>
          </cell>
          <cell r="N20">
            <v>5.030501087460804</v>
          </cell>
          <cell r="R20">
            <v>8.3000000000000007</v>
          </cell>
          <cell r="S20">
            <v>6.91</v>
          </cell>
          <cell r="T20">
            <v>7.5152631578947364</v>
          </cell>
          <cell r="U20">
            <v>31</v>
          </cell>
          <cell r="V20">
            <v>21</v>
          </cell>
          <cell r="W20">
            <v>24.894736842105264</v>
          </cell>
          <cell r="X20">
            <v>79.410999999999987</v>
          </cell>
          <cell r="Y20">
            <v>0</v>
          </cell>
        </row>
        <row r="21">
          <cell r="C21">
            <v>1228.7506879747177</v>
          </cell>
          <cell r="D21">
            <v>614.56784430779339</v>
          </cell>
          <cell r="E21">
            <v>998.62895902767877</v>
          </cell>
          <cell r="L21">
            <v>6.85733854148123</v>
          </cell>
          <cell r="M21">
            <v>2.9114409725930956</v>
          </cell>
          <cell r="N21">
            <v>3.9058799924475176</v>
          </cell>
          <cell r="R21">
            <v>8.3000000000000007</v>
          </cell>
          <cell r="S21">
            <v>7.96</v>
          </cell>
          <cell r="T21">
            <v>8.2046666666666663</v>
          </cell>
          <cell r="U21">
            <v>25</v>
          </cell>
          <cell r="V21">
            <v>19</v>
          </cell>
          <cell r="W21">
            <v>21</v>
          </cell>
          <cell r="X21">
            <v>80.992000000000004</v>
          </cell>
          <cell r="Y21">
            <v>41</v>
          </cell>
        </row>
        <row r="22">
          <cell r="C22">
            <v>1441.036114417182</v>
          </cell>
          <cell r="D22">
            <v>962.57291666666663</v>
          </cell>
          <cell r="E22">
            <v>1188.4210547106704</v>
          </cell>
          <cell r="L22">
            <v>6.6866284728712495</v>
          </cell>
          <cell r="M22">
            <v>3.8885850709279377</v>
          </cell>
          <cell r="N22">
            <v>5.0540546896788801</v>
          </cell>
          <cell r="R22">
            <v>8.25</v>
          </cell>
          <cell r="S22">
            <v>7.75</v>
          </cell>
          <cell r="T22">
            <v>8.132352941176471</v>
          </cell>
          <cell r="U22">
            <v>30</v>
          </cell>
          <cell r="V22">
            <v>8</v>
          </cell>
          <cell r="W22">
            <v>19.882352941176471</v>
          </cell>
          <cell r="X22">
            <v>103.855</v>
          </cell>
          <cell r="Y22">
            <v>7</v>
          </cell>
        </row>
        <row r="23">
          <cell r="C23">
            <v>2098.2051560601126</v>
          </cell>
          <cell r="D23">
            <v>1079.7825206671821</v>
          </cell>
          <cell r="E23">
            <v>1540.2449667770009</v>
          </cell>
          <cell r="L23">
            <v>6.5110937527815507</v>
          </cell>
          <cell r="M23">
            <v>3.8544843761126195</v>
          </cell>
          <cell r="N23">
            <v>4.6320904971173524</v>
          </cell>
          <cell r="R23">
            <v>8.31</v>
          </cell>
          <cell r="S23">
            <v>6.87</v>
          </cell>
          <cell r="T23">
            <v>7.8877777777777771</v>
          </cell>
          <cell r="U23">
            <v>26</v>
          </cell>
          <cell r="V23">
            <v>15</v>
          </cell>
          <cell r="W23">
            <v>18.111111111111111</v>
          </cell>
          <cell r="X23">
            <v>167.60799999999998</v>
          </cell>
          <cell r="Y23">
            <v>83</v>
          </cell>
        </row>
        <row r="24">
          <cell r="C24">
            <v>2223.9926030748152</v>
          </cell>
          <cell r="D24">
            <v>1230.6174268697102</v>
          </cell>
          <cell r="E24">
            <v>1778.5266812016262</v>
          </cell>
          <cell r="L24">
            <v>6.584204861945576</v>
          </cell>
          <cell r="M24">
            <v>4.5836388912068475</v>
          </cell>
          <cell r="N24">
            <v>5.4907285126026162</v>
          </cell>
          <cell r="R24">
            <v>8.27</v>
          </cell>
          <cell r="S24">
            <v>6.83</v>
          </cell>
          <cell r="T24">
            <v>7.6395454545454555</v>
          </cell>
          <cell r="U24">
            <v>26</v>
          </cell>
          <cell r="V24">
            <v>18</v>
          </cell>
          <cell r="W24">
            <v>20.09090909090909</v>
          </cell>
          <cell r="X24">
            <v>278.916</v>
          </cell>
          <cell r="Y24">
            <v>5</v>
          </cell>
        </row>
        <row r="25">
          <cell r="C25">
            <v>1490.1913541191948</v>
          </cell>
          <cell r="D25">
            <v>908.18371869066027</v>
          </cell>
          <cell r="E25">
            <v>1210.2388573381638</v>
          </cell>
          <cell r="L25">
            <v>6.8423298625946032</v>
          </cell>
          <cell r="M25">
            <v>4.5151579871310128</v>
          </cell>
          <cell r="N25">
            <v>5.3385307105867961</v>
          </cell>
          <cell r="R25">
            <v>8.27</v>
          </cell>
          <cell r="S25">
            <v>6.8</v>
          </cell>
          <cell r="T25">
            <v>7.6204166666666664</v>
          </cell>
          <cell r="U25">
            <v>26</v>
          </cell>
          <cell r="V25">
            <v>21</v>
          </cell>
          <cell r="W25">
            <v>22.958333333333332</v>
          </cell>
          <cell r="X25">
            <v>116.62200000000001</v>
          </cell>
          <cell r="Y25">
            <v>6</v>
          </cell>
        </row>
        <row r="26">
          <cell r="C26">
            <v>1499.8587919989691</v>
          </cell>
          <cell r="D26">
            <v>1215.7601226275447</v>
          </cell>
          <cell r="E26">
            <v>1360.2946413472685</v>
          </cell>
          <cell r="L26">
            <v>6.0260885459317093</v>
          </cell>
          <cell r="M26">
            <v>4.3729218762980562</v>
          </cell>
          <cell r="N26">
            <v>5.203894896741267</v>
          </cell>
          <cell r="R26">
            <v>8.2899999999999991</v>
          </cell>
          <cell r="S26">
            <v>7.02</v>
          </cell>
          <cell r="T26">
            <v>7.7559999999999993</v>
          </cell>
          <cell r="U26">
            <v>22</v>
          </cell>
          <cell r="V26">
            <v>20</v>
          </cell>
          <cell r="W26">
            <v>21.266666666666666</v>
          </cell>
          <cell r="X26">
            <v>95.781999999999996</v>
          </cell>
          <cell r="Y26">
            <v>3</v>
          </cell>
        </row>
        <row r="27">
          <cell r="C27">
            <v>1701.142625</v>
          </cell>
          <cell r="D27">
            <v>1273.2738237711587</v>
          </cell>
          <cell r="E27">
            <v>1470.5439846623742</v>
          </cell>
          <cell r="L27">
            <v>6.5508090307447642</v>
          </cell>
          <cell r="M27">
            <v>4.9558177116711937</v>
          </cell>
          <cell r="N27">
            <v>5.6668488899397635</v>
          </cell>
          <cell r="R27">
            <v>8.26</v>
          </cell>
          <cell r="S27">
            <v>7.18</v>
          </cell>
          <cell r="T27">
            <v>7.857499999999999</v>
          </cell>
          <cell r="U27">
            <v>27</v>
          </cell>
          <cell r="V27">
            <v>20</v>
          </cell>
          <cell r="W27">
            <v>23.3125</v>
          </cell>
          <cell r="X27">
            <v>77.964999999999989</v>
          </cell>
          <cell r="Y27">
            <v>0</v>
          </cell>
        </row>
        <row r="28">
          <cell r="C28">
            <v>2081.4303858439125</v>
          </cell>
          <cell r="D28">
            <v>1574.6657499999999</v>
          </cell>
          <cell r="E28">
            <v>1792.4379352272877</v>
          </cell>
          <cell r="L28">
            <v>6.5041423637072242</v>
          </cell>
          <cell r="M28">
            <v>4.8371458370420664</v>
          </cell>
          <cell r="N28">
            <v>5.5425852179720438</v>
          </cell>
          <cell r="R28">
            <v>8.1999999999999993</v>
          </cell>
          <cell r="S28">
            <v>7.52</v>
          </cell>
          <cell r="T28">
            <v>7.9427777777777777</v>
          </cell>
          <cell r="U28">
            <v>22</v>
          </cell>
          <cell r="V28">
            <v>20</v>
          </cell>
          <cell r="W28">
            <v>20.352941176470587</v>
          </cell>
          <cell r="X28">
            <v>105.93299999999999</v>
          </cell>
          <cell r="Y28">
            <v>11</v>
          </cell>
        </row>
        <row r="29">
          <cell r="C29">
            <v>1821.4662083333333</v>
          </cell>
          <cell r="D29">
            <v>3.5444461515726285E-2</v>
          </cell>
          <cell r="E29">
            <v>1310.7711728072802</v>
          </cell>
          <cell r="L29">
            <v>90.411855445911144</v>
          </cell>
          <cell r="M29">
            <v>0.75202604175938503</v>
          </cell>
          <cell r="N29">
            <v>7.9256635464024834</v>
          </cell>
          <cell r="R29">
            <v>8.3000000000000007</v>
          </cell>
          <cell r="S29">
            <v>6.93</v>
          </cell>
          <cell r="T29">
            <v>7.8049999999999988</v>
          </cell>
          <cell r="U29">
            <v>20</v>
          </cell>
          <cell r="V29">
            <v>14</v>
          </cell>
          <cell r="W29">
            <v>16.944444444444443</v>
          </cell>
          <cell r="X29">
            <v>109.08800000000001</v>
          </cell>
          <cell r="Y29">
            <v>15</v>
          </cell>
        </row>
        <row r="30">
          <cell r="C30">
            <v>1633.2817083333334</v>
          </cell>
          <cell r="D30">
            <v>282.73350021362302</v>
          </cell>
          <cell r="E30">
            <v>1128.5063638721394</v>
          </cell>
          <cell r="L30">
            <v>2.4393420144451987</v>
          </cell>
          <cell r="M30">
            <v>-7.6866319444444442E-2</v>
          </cell>
          <cell r="N30">
            <v>1.2332254051814477</v>
          </cell>
          <cell r="R30">
            <v>8.31</v>
          </cell>
          <cell r="S30">
            <v>6.81</v>
          </cell>
          <cell r="T30">
            <v>7.3</v>
          </cell>
          <cell r="U30">
            <v>18</v>
          </cell>
          <cell r="V30">
            <v>13</v>
          </cell>
          <cell r="W30">
            <v>14.65</v>
          </cell>
          <cell r="X30">
            <v>105.01700000000001</v>
          </cell>
          <cell r="Y30">
            <v>4</v>
          </cell>
        </row>
        <row r="31">
          <cell r="C31">
            <v>1575.8807604166666</v>
          </cell>
          <cell r="D31">
            <v>1414.980875213623</v>
          </cell>
          <cell r="E31">
            <v>1481.8808421536196</v>
          </cell>
          <cell r="L31">
            <v>2.6992413194444445</v>
          </cell>
          <cell r="M31">
            <v>0.27351041666666664</v>
          </cell>
          <cell r="N31">
            <v>1.2903085214159</v>
          </cell>
          <cell r="R31">
            <v>8.23</v>
          </cell>
          <cell r="S31">
            <v>7.61</v>
          </cell>
          <cell r="T31">
            <v>7.9264705882352962</v>
          </cell>
          <cell r="U31">
            <v>15</v>
          </cell>
          <cell r="V31">
            <v>13</v>
          </cell>
          <cell r="W31">
            <v>14.470588235294118</v>
          </cell>
          <cell r="X31">
            <v>81.14</v>
          </cell>
          <cell r="Y31">
            <v>1</v>
          </cell>
        </row>
        <row r="32">
          <cell r="C32">
            <v>1795.21059375</v>
          </cell>
          <cell r="D32">
            <v>1310.4709233500162</v>
          </cell>
          <cell r="E32">
            <v>1585.4240168991089</v>
          </cell>
          <cell r="L32">
            <v>2.197756944629881</v>
          </cell>
          <cell r="M32">
            <v>0.50798611111111103</v>
          </cell>
          <cell r="N32">
            <v>1.2111423731752051</v>
          </cell>
          <cell r="R32">
            <v>7.4</v>
          </cell>
          <cell r="S32">
            <v>6.79</v>
          </cell>
          <cell r="T32">
            <v>7.0660000000000016</v>
          </cell>
          <cell r="U32">
            <v>16</v>
          </cell>
          <cell r="V32">
            <v>15</v>
          </cell>
          <cell r="W32">
            <v>15.2</v>
          </cell>
          <cell r="X32">
            <v>81.969000000000008</v>
          </cell>
          <cell r="Y32">
            <v>2</v>
          </cell>
        </row>
        <row r="33">
          <cell r="C33">
            <v>1820.1763124999998</v>
          </cell>
          <cell r="D33">
            <v>1518.1015937499997</v>
          </cell>
          <cell r="E33">
            <v>1667.4765761698973</v>
          </cell>
          <cell r="L33">
            <v>3.3578975694444444</v>
          </cell>
          <cell r="M33">
            <v>0.33258506944444444</v>
          </cell>
          <cell r="N33">
            <v>1.6486775656096093</v>
          </cell>
          <cell r="R33">
            <v>7.25</v>
          </cell>
          <cell r="S33">
            <v>6.79</v>
          </cell>
          <cell r="T33">
            <v>6.975625</v>
          </cell>
          <cell r="U33">
            <v>16</v>
          </cell>
          <cell r="V33">
            <v>15</v>
          </cell>
          <cell r="W33">
            <v>15.0625</v>
          </cell>
          <cell r="X33">
            <v>74.868600000000001</v>
          </cell>
          <cell r="Y33">
            <v>0</v>
          </cell>
        </row>
        <row r="34">
          <cell r="C34">
            <v>1781.9132916666665</v>
          </cell>
          <cell r="D34">
            <v>1050.782103383382</v>
          </cell>
          <cell r="E34">
            <v>1429.0571092419798</v>
          </cell>
          <cell r="L34">
            <v>4.7258142373164489</v>
          </cell>
          <cell r="M34">
            <v>1.063173611111111</v>
          </cell>
          <cell r="N34">
            <v>2.0110269821953994</v>
          </cell>
          <cell r="R34">
            <v>7.38</v>
          </cell>
          <cell r="S34">
            <v>6.79</v>
          </cell>
          <cell r="T34">
            <v>6.95</v>
          </cell>
          <cell r="U34">
            <v>17</v>
          </cell>
          <cell r="V34">
            <v>16</v>
          </cell>
          <cell r="W34">
            <v>16.363636363636363</v>
          </cell>
          <cell r="X34">
            <v>59.516999999999989</v>
          </cell>
          <cell r="Y34">
            <v>0</v>
          </cell>
        </row>
        <row r="35">
          <cell r="C35">
            <v>1463.7177187499999</v>
          </cell>
          <cell r="D35">
            <v>743.24374005805112</v>
          </cell>
          <cell r="E35">
            <v>1209.1115782727838</v>
          </cell>
          <cell r="L35">
            <v>2.240753472407659</v>
          </cell>
          <cell r="M35">
            <v>0.44424479166666664</v>
          </cell>
          <cell r="N35">
            <v>1.5166221065085241</v>
          </cell>
          <cell r="R35">
            <v>8.3000000000000007</v>
          </cell>
          <cell r="S35">
            <v>6.84</v>
          </cell>
          <cell r="T35">
            <v>7.8388235294117639</v>
          </cell>
          <cell r="U35">
            <v>17</v>
          </cell>
          <cell r="V35">
            <v>16</v>
          </cell>
          <cell r="W35">
            <v>16.294117647058822</v>
          </cell>
          <cell r="X35">
            <v>77.917000000000002</v>
          </cell>
          <cell r="Y35">
            <v>0</v>
          </cell>
        </row>
        <row r="36">
          <cell r="C36">
            <v>1955.2480936550562</v>
          </cell>
          <cell r="D36">
            <v>1288.4264171176487</v>
          </cell>
          <cell r="E36">
            <v>1566.8240645505059</v>
          </cell>
          <cell r="L36">
            <v>3.5810468752781546</v>
          </cell>
          <cell r="M36">
            <v>1.3300486110183927</v>
          </cell>
          <cell r="N36">
            <v>2.6632903646915049</v>
          </cell>
          <cell r="R36">
            <v>8.2899999999999991</v>
          </cell>
          <cell r="S36">
            <v>7.88</v>
          </cell>
          <cell r="T36">
            <v>8.1711764705882359</v>
          </cell>
          <cell r="U36">
            <v>19</v>
          </cell>
          <cell r="V36">
            <v>16</v>
          </cell>
          <cell r="W36">
            <v>17.882352941176471</v>
          </cell>
          <cell r="X36">
            <v>77.795999999999992</v>
          </cell>
          <cell r="Y36">
            <v>0</v>
          </cell>
        </row>
        <row r="37">
          <cell r="C37">
            <v>1806.1881979166665</v>
          </cell>
          <cell r="D37">
            <v>959.74550021362302</v>
          </cell>
          <cell r="E37">
            <v>1438.0193901846569</v>
          </cell>
          <cell r="L37">
            <v>2.9783906251854368</v>
          </cell>
          <cell r="M37">
            <v>-0.10932638888888888</v>
          </cell>
          <cell r="N37">
            <v>1.1167053313503661</v>
          </cell>
          <cell r="R37">
            <v>8.01</v>
          </cell>
          <cell r="S37">
            <v>6.95</v>
          </cell>
          <cell r="T37">
            <v>7.4035714285714276</v>
          </cell>
          <cell r="U37">
            <v>21</v>
          </cell>
          <cell r="V37">
            <v>19</v>
          </cell>
          <cell r="W37">
            <v>19.642857142857142</v>
          </cell>
          <cell r="X37">
            <v>144.328</v>
          </cell>
          <cell r="Y37">
            <v>22</v>
          </cell>
        </row>
        <row r="38">
          <cell r="C38">
            <v>1597.8501873813204</v>
          </cell>
          <cell r="D38">
            <v>1060.6821457621256</v>
          </cell>
          <cell r="E38">
            <v>1289.735554273537</v>
          </cell>
          <cell r="L38">
            <v>5.8590000024106761</v>
          </cell>
          <cell r="M38">
            <v>-0.11337326388888888</v>
          </cell>
          <cell r="N38">
            <v>3.3598151780460719</v>
          </cell>
          <cell r="R38">
            <v>8.27</v>
          </cell>
          <cell r="S38">
            <v>7.15</v>
          </cell>
          <cell r="T38">
            <v>7.7333333333333334</v>
          </cell>
          <cell r="U38">
            <v>23</v>
          </cell>
          <cell r="V38">
            <v>18</v>
          </cell>
          <cell r="W38">
            <v>19.933333333333334</v>
          </cell>
          <cell r="X38">
            <v>90.150999999999996</v>
          </cell>
          <cell r="Y38">
            <v>0</v>
          </cell>
        </row>
      </sheetData>
      <sheetData sheetId="7">
        <row r="8">
          <cell r="C8">
            <v>0</v>
          </cell>
          <cell r="D8">
            <v>0</v>
          </cell>
          <cell r="E8">
            <v>0</v>
          </cell>
          <cell r="L8">
            <v>5.5169114615784753</v>
          </cell>
          <cell r="M8">
            <v>3.1864704862038296</v>
          </cell>
          <cell r="N8">
            <v>3.8611069643871372</v>
          </cell>
          <cell r="R8">
            <v>8.24</v>
          </cell>
          <cell r="S8">
            <v>7.76</v>
          </cell>
          <cell r="T8">
            <v>8.0399999999999991</v>
          </cell>
          <cell r="U8">
            <v>8</v>
          </cell>
          <cell r="V8">
            <v>7</v>
          </cell>
          <cell r="W8">
            <v>7.333333333333333</v>
          </cell>
          <cell r="X8">
            <v>33.639000000000003</v>
          </cell>
          <cell r="Y8">
            <v>1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5.28412500222524</v>
          </cell>
          <cell r="M9">
            <v>1.6367361111111109</v>
          </cell>
          <cell r="N9">
            <v>3.8260883981844893</v>
          </cell>
          <cell r="R9">
            <v>8.25</v>
          </cell>
          <cell r="S9">
            <v>7.83</v>
          </cell>
          <cell r="T9">
            <v>8.1039999999999992</v>
          </cell>
          <cell r="U9">
            <v>8</v>
          </cell>
          <cell r="V9">
            <v>7</v>
          </cell>
          <cell r="W9">
            <v>7.2</v>
          </cell>
          <cell r="X9">
            <v>24.599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4.9574097258382368</v>
          </cell>
          <cell r="M10">
            <v>2.8507499999999997</v>
          </cell>
          <cell r="N10">
            <v>3.8190489013283329</v>
          </cell>
          <cell r="R10">
            <v>7.96</v>
          </cell>
          <cell r="S10">
            <v>7.58</v>
          </cell>
          <cell r="T10">
            <v>7.75</v>
          </cell>
          <cell r="U10">
            <v>10</v>
          </cell>
          <cell r="V10">
            <v>7</v>
          </cell>
          <cell r="W10">
            <v>8</v>
          </cell>
          <cell r="X10">
            <v>18.363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6.7726458354658545</v>
          </cell>
          <cell r="M11">
            <v>3.9700086817145346</v>
          </cell>
          <cell r="N11">
            <v>5.2843219784114659</v>
          </cell>
          <cell r="R11">
            <v>8.2200000000000006</v>
          </cell>
          <cell r="S11">
            <v>7.31</v>
          </cell>
          <cell r="T11">
            <v>7.73</v>
          </cell>
          <cell r="U11">
            <v>12</v>
          </cell>
          <cell r="V11">
            <v>12</v>
          </cell>
          <cell r="W11">
            <v>12</v>
          </cell>
          <cell r="X11">
            <v>4.218</v>
          </cell>
          <cell r="Y11">
            <v>1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5.6691857653723821</v>
          </cell>
          <cell r="M12">
            <v>3.4206302089823617</v>
          </cell>
          <cell r="N12">
            <v>4.6873917120667512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4.9835138911141286</v>
          </cell>
          <cell r="M13">
            <v>2.7013072916666663</v>
          </cell>
          <cell r="N13">
            <v>3.9921778803258041</v>
          </cell>
          <cell r="R13">
            <v>8.02</v>
          </cell>
          <cell r="S13">
            <v>8.01</v>
          </cell>
          <cell r="T13">
            <v>8.0150000000000006</v>
          </cell>
          <cell r="U13">
            <v>12</v>
          </cell>
          <cell r="V13">
            <v>12</v>
          </cell>
          <cell r="W13">
            <v>12</v>
          </cell>
          <cell r="X13">
            <v>6.7080000000000002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4.5456250027815495</v>
          </cell>
          <cell r="M14">
            <v>2.1253871527777779</v>
          </cell>
          <cell r="N14">
            <v>3.6432782127134224</v>
          </cell>
          <cell r="R14">
            <v>7.8</v>
          </cell>
          <cell r="S14">
            <v>7.07</v>
          </cell>
          <cell r="T14">
            <v>7.45</v>
          </cell>
          <cell r="U14">
            <v>15</v>
          </cell>
          <cell r="V14">
            <v>9</v>
          </cell>
          <cell r="W14">
            <v>10.625</v>
          </cell>
          <cell r="X14">
            <v>101.694</v>
          </cell>
          <cell r="Y14">
            <v>53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5.1408194470405579</v>
          </cell>
          <cell r="M15">
            <v>2.304731770833333</v>
          </cell>
          <cell r="N15">
            <v>3.5341913348005884</v>
          </cell>
          <cell r="R15">
            <v>7.99</v>
          </cell>
          <cell r="S15">
            <v>7.02</v>
          </cell>
          <cell r="T15">
            <v>7.6079999999999997</v>
          </cell>
          <cell r="U15">
            <v>16</v>
          </cell>
          <cell r="V15">
            <v>13</v>
          </cell>
          <cell r="W15">
            <v>14</v>
          </cell>
          <cell r="X15">
            <v>93.164000000000001</v>
          </cell>
          <cell r="Y15">
            <v>5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4.27193229426278</v>
          </cell>
          <cell r="M16">
            <v>2.2795451388888885</v>
          </cell>
          <cell r="N16">
            <v>3.1066049630564674</v>
          </cell>
          <cell r="R16">
            <v>7.95</v>
          </cell>
          <cell r="S16">
            <v>7.95</v>
          </cell>
          <cell r="T16">
            <v>7.95</v>
          </cell>
          <cell r="U16">
            <v>15</v>
          </cell>
          <cell r="V16">
            <v>15</v>
          </cell>
          <cell r="W16">
            <v>15</v>
          </cell>
          <cell r="X16">
            <v>6.05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5.7681822941700611</v>
          </cell>
          <cell r="M17">
            <v>2.318567708611488</v>
          </cell>
          <cell r="N17">
            <v>3.9056510308350751</v>
          </cell>
          <cell r="R17">
            <v>7.68</v>
          </cell>
          <cell r="S17">
            <v>7.68</v>
          </cell>
          <cell r="T17">
            <v>7.68</v>
          </cell>
          <cell r="U17">
            <v>16</v>
          </cell>
          <cell r="V17">
            <v>16</v>
          </cell>
          <cell r="W17">
            <v>16</v>
          </cell>
          <cell r="X17">
            <v>5.0279999999999996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23.600998262405394</v>
          </cell>
          <cell r="M18">
            <v>2.5335381945371624</v>
          </cell>
          <cell r="N18">
            <v>7.4816530672802974</v>
          </cell>
          <cell r="R18">
            <v>8.0299999999999994</v>
          </cell>
          <cell r="S18">
            <v>7.96</v>
          </cell>
          <cell r="T18">
            <v>8.0066666666666659</v>
          </cell>
          <cell r="U18">
            <v>16</v>
          </cell>
          <cell r="V18">
            <v>15</v>
          </cell>
          <cell r="W18">
            <v>15.333333333333334</v>
          </cell>
          <cell r="X18">
            <v>14.085999999999999</v>
          </cell>
          <cell r="Y18">
            <v>6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5.2857291699118081</v>
          </cell>
          <cell r="M19">
            <v>1.1597517361111112</v>
          </cell>
          <cell r="N19">
            <v>2.8900593415246245</v>
          </cell>
          <cell r="R19">
            <v>7.82</v>
          </cell>
          <cell r="S19">
            <v>7.6</v>
          </cell>
          <cell r="T19">
            <v>7.6875</v>
          </cell>
          <cell r="U19">
            <v>15</v>
          </cell>
          <cell r="V19">
            <v>13</v>
          </cell>
          <cell r="W19">
            <v>14</v>
          </cell>
          <cell r="X19">
            <v>20.018000000000001</v>
          </cell>
          <cell r="Y19">
            <v>1</v>
          </cell>
        </row>
        <row r="20">
          <cell r="C20">
            <v>0.24921745298688619</v>
          </cell>
          <cell r="D20">
            <v>0</v>
          </cell>
          <cell r="E20">
            <v>0.12460872649354919</v>
          </cell>
          <cell r="L20">
            <v>2.3598142362038295</v>
          </cell>
          <cell r="M20">
            <v>-6.8991319444444435E-2</v>
          </cell>
          <cell r="N20">
            <v>0.61482320604942453</v>
          </cell>
          <cell r="R20">
            <v>8.01</v>
          </cell>
          <cell r="S20">
            <v>7.77</v>
          </cell>
          <cell r="T20">
            <v>7.8933333333333335</v>
          </cell>
          <cell r="U20">
            <v>13</v>
          </cell>
          <cell r="V20">
            <v>12</v>
          </cell>
          <cell r="W20">
            <v>12.666666666666666</v>
          </cell>
          <cell r="X20">
            <v>14.873000000000001</v>
          </cell>
          <cell r="Y20">
            <v>0</v>
          </cell>
        </row>
        <row r="21">
          <cell r="C21">
            <v>1808.2763124999999</v>
          </cell>
          <cell r="D21">
            <v>382.18191666073267</v>
          </cell>
          <cell r="E21">
            <v>995.4106390027423</v>
          </cell>
          <cell r="L21">
            <v>2.0139583333333331</v>
          </cell>
          <cell r="M21">
            <v>1.1417656249999999</v>
          </cell>
          <cell r="N21">
            <v>1.6592352068943008</v>
          </cell>
          <cell r="R21">
            <v>8.23</v>
          </cell>
          <cell r="S21">
            <v>7.8</v>
          </cell>
          <cell r="T21">
            <v>8.0687499999999996</v>
          </cell>
          <cell r="U21">
            <v>12</v>
          </cell>
          <cell r="V21">
            <v>12</v>
          </cell>
          <cell r="W21">
            <v>12</v>
          </cell>
          <cell r="X21">
            <v>38.849000000000004</v>
          </cell>
          <cell r="Y21">
            <v>0</v>
          </cell>
        </row>
        <row r="22">
          <cell r="C22">
            <v>1507.388239607069</v>
          </cell>
          <cell r="D22">
            <v>1014.7313742641873</v>
          </cell>
          <cell r="E22">
            <v>1240.1769659695804</v>
          </cell>
          <cell r="L22">
            <v>3.5430694454643463</v>
          </cell>
          <cell r="M22">
            <v>0.9259201388888888</v>
          </cell>
          <cell r="N22">
            <v>2.0135165293095292</v>
          </cell>
          <cell r="R22">
            <v>8.11</v>
          </cell>
          <cell r="S22">
            <v>7.61</v>
          </cell>
          <cell r="T22">
            <v>7.8049999999999997</v>
          </cell>
          <cell r="U22">
            <v>12</v>
          </cell>
          <cell r="V22">
            <v>5</v>
          </cell>
          <cell r="W22">
            <v>6.75</v>
          </cell>
          <cell r="X22">
            <v>59.647000000000006</v>
          </cell>
          <cell r="Y22">
            <v>0</v>
          </cell>
        </row>
        <row r="23">
          <cell r="C23">
            <v>1614.2702187500001</v>
          </cell>
          <cell r="D23">
            <v>693.75140638054734</v>
          </cell>
          <cell r="E23">
            <v>1091.7726511853173</v>
          </cell>
          <cell r="L23">
            <v>5.8008489615784748</v>
          </cell>
          <cell r="M23">
            <v>1.4881927083333333</v>
          </cell>
          <cell r="N23">
            <v>3.9136847389171026</v>
          </cell>
          <cell r="R23">
            <v>8.36</v>
          </cell>
          <cell r="S23">
            <v>6.8</v>
          </cell>
          <cell r="T23">
            <v>7.2473333333333336</v>
          </cell>
          <cell r="U23">
            <v>5</v>
          </cell>
          <cell r="V23">
            <v>5</v>
          </cell>
          <cell r="W23">
            <v>5</v>
          </cell>
          <cell r="X23">
            <v>46.293999999999997</v>
          </cell>
          <cell r="Y23">
            <v>0</v>
          </cell>
        </row>
        <row r="24">
          <cell r="C24">
            <v>1812.2889166666664</v>
          </cell>
          <cell r="D24">
            <v>793.25677083333323</v>
          </cell>
          <cell r="E24">
            <v>1051.1896280650665</v>
          </cell>
          <cell r="L24">
            <v>5.5199253490765887</v>
          </cell>
          <cell r="M24">
            <v>2.5708715277777778</v>
          </cell>
          <cell r="N24">
            <v>4.5132773459327451</v>
          </cell>
          <cell r="R24">
            <v>8.3000000000000007</v>
          </cell>
          <cell r="S24">
            <v>6.8</v>
          </cell>
          <cell r="T24">
            <v>7.7708695652173922</v>
          </cell>
          <cell r="U24">
            <v>5</v>
          </cell>
          <cell r="V24">
            <v>5</v>
          </cell>
          <cell r="W24">
            <v>5</v>
          </cell>
          <cell r="X24">
            <v>72.926000000000002</v>
          </cell>
          <cell r="Y24">
            <v>0</v>
          </cell>
        </row>
        <row r="25">
          <cell r="C25">
            <v>1488.1765937499997</v>
          </cell>
          <cell r="D25">
            <v>618.51292780727806</v>
          </cell>
          <cell r="E25">
            <v>1102.1447748138992</v>
          </cell>
          <cell r="L25">
            <v>5.6596822963953013</v>
          </cell>
          <cell r="M25">
            <v>2.1464965277777774</v>
          </cell>
          <cell r="N25">
            <v>4.3661937951296572</v>
          </cell>
          <cell r="R25">
            <v>8.3000000000000007</v>
          </cell>
          <cell r="S25">
            <v>6.81</v>
          </cell>
          <cell r="T25">
            <v>7.6790000000000003</v>
          </cell>
          <cell r="U25">
            <v>8</v>
          </cell>
          <cell r="V25">
            <v>5</v>
          </cell>
          <cell r="W25">
            <v>5.95</v>
          </cell>
          <cell r="X25">
            <v>139.94300000000001</v>
          </cell>
          <cell r="Y25">
            <v>47</v>
          </cell>
        </row>
        <row r="26">
          <cell r="C26">
            <v>1191.148437049018</v>
          </cell>
          <cell r="D26">
            <v>579.42802601199674</v>
          </cell>
          <cell r="E26">
            <v>835.22497978853869</v>
          </cell>
          <cell r="L26">
            <v>8.5633940980566869</v>
          </cell>
          <cell r="M26">
            <v>2.5709322921302582</v>
          </cell>
          <cell r="N26">
            <v>4.4850661065456006</v>
          </cell>
          <cell r="R26">
            <v>8.1999999999999993</v>
          </cell>
          <cell r="S26">
            <v>6.8</v>
          </cell>
          <cell r="T26">
            <v>7.3841666666666681</v>
          </cell>
          <cell r="U26">
            <v>29</v>
          </cell>
          <cell r="V26">
            <v>8</v>
          </cell>
          <cell r="W26">
            <v>20.583333333333332</v>
          </cell>
          <cell r="X26">
            <v>102.818</v>
          </cell>
          <cell r="Y26">
            <v>0</v>
          </cell>
        </row>
        <row r="27">
          <cell r="C27">
            <v>1665.971635559082</v>
          </cell>
          <cell r="D27">
            <v>3.5370762714592274E-2</v>
          </cell>
          <cell r="E27">
            <v>481.91055943401358</v>
          </cell>
          <cell r="L27">
            <v>4.9777534754673631</v>
          </cell>
          <cell r="M27">
            <v>0.33305902777777774</v>
          </cell>
          <cell r="N27">
            <v>2.9171045893029208</v>
          </cell>
          <cell r="R27">
            <v>8.2799999999999994</v>
          </cell>
          <cell r="S27">
            <v>7.55</v>
          </cell>
          <cell r="T27">
            <v>7.878333333333333</v>
          </cell>
          <cell r="U27">
            <v>24</v>
          </cell>
          <cell r="V27">
            <v>22</v>
          </cell>
          <cell r="W27">
            <v>23</v>
          </cell>
          <cell r="X27">
            <v>56.804999999999993</v>
          </cell>
          <cell r="Y27">
            <v>0</v>
          </cell>
        </row>
        <row r="28">
          <cell r="C28">
            <v>1732.3034166666666</v>
          </cell>
          <cell r="D28">
            <v>263.62933314938016</v>
          </cell>
          <cell r="E28">
            <v>1053.1018088277328</v>
          </cell>
          <cell r="L28">
            <v>4.8494809052811725</v>
          </cell>
          <cell r="M28">
            <v>1.3601874999999999</v>
          </cell>
          <cell r="N28">
            <v>2.5041093683464091</v>
          </cell>
          <cell r="R28">
            <v>8.0500000000000007</v>
          </cell>
          <cell r="S28">
            <v>7.15</v>
          </cell>
          <cell r="T28">
            <v>7.758571428571428</v>
          </cell>
          <cell r="U28">
            <v>25</v>
          </cell>
          <cell r="V28">
            <v>18</v>
          </cell>
          <cell r="W28">
            <v>22.727272727272727</v>
          </cell>
          <cell r="X28">
            <v>43.555999999999997</v>
          </cell>
          <cell r="Y28">
            <v>0</v>
          </cell>
        </row>
        <row r="29">
          <cell r="C29">
            <v>1232.0754692959256</v>
          </cell>
          <cell r="D29">
            <v>0</v>
          </cell>
          <cell r="E29">
            <v>735.37409831967841</v>
          </cell>
          <cell r="L29">
            <v>5.5864010437064699</v>
          </cell>
          <cell r="M29">
            <v>1.2831267361111112</v>
          </cell>
          <cell r="N29">
            <v>3.3206844984960768</v>
          </cell>
          <cell r="R29">
            <v>7.07</v>
          </cell>
          <cell r="S29">
            <v>6.8</v>
          </cell>
          <cell r="T29">
            <v>6.8989999999999991</v>
          </cell>
          <cell r="U29">
            <v>24</v>
          </cell>
          <cell r="V29">
            <v>6</v>
          </cell>
          <cell r="W29">
            <v>12.7</v>
          </cell>
          <cell r="X29">
            <v>48.140999999999991</v>
          </cell>
          <cell r="Y29">
            <v>0</v>
          </cell>
        </row>
        <row r="30">
          <cell r="C30">
            <v>155.0143297322648</v>
          </cell>
          <cell r="D30">
            <v>0.12634025420866238</v>
          </cell>
          <cell r="E30">
            <v>6.7612567242943991</v>
          </cell>
          <cell r="L30">
            <v>3.5037795142597621</v>
          </cell>
          <cell r="M30">
            <v>1.689892361111111</v>
          </cell>
          <cell r="N30">
            <v>2.7590274162695367</v>
          </cell>
          <cell r="R30">
            <v>8.27</v>
          </cell>
          <cell r="S30">
            <v>7.15</v>
          </cell>
          <cell r="T30">
            <v>7.7460000000000004</v>
          </cell>
          <cell r="U30">
            <v>6</v>
          </cell>
          <cell r="V30">
            <v>6</v>
          </cell>
          <cell r="W30">
            <v>6</v>
          </cell>
          <cell r="X30">
            <v>24.846</v>
          </cell>
          <cell r="Y30">
            <v>0</v>
          </cell>
        </row>
        <row r="31">
          <cell r="C31">
            <v>1376.2714571465385</v>
          </cell>
          <cell r="D31">
            <v>1.3125000521540642E-2</v>
          </cell>
          <cell r="E31">
            <v>508.3379615667842</v>
          </cell>
          <cell r="L31">
            <v>5.4050086833371047</v>
          </cell>
          <cell r="M31">
            <v>2.5936822920375397</v>
          </cell>
          <cell r="N31">
            <v>3.8329359820385775</v>
          </cell>
          <cell r="R31">
            <v>8.2799999999999994</v>
          </cell>
          <cell r="S31">
            <v>6.8</v>
          </cell>
          <cell r="T31">
            <v>7.850833333333334</v>
          </cell>
          <cell r="U31">
            <v>7</v>
          </cell>
          <cell r="V31">
            <v>4</v>
          </cell>
          <cell r="W31">
            <v>5</v>
          </cell>
          <cell r="X31">
            <v>52.439000000000007</v>
          </cell>
          <cell r="Y31">
            <v>4</v>
          </cell>
        </row>
        <row r="32">
          <cell r="C32">
            <v>1573.2598438686794</v>
          </cell>
          <cell r="D32">
            <v>1060.3468751424152</v>
          </cell>
          <cell r="E32">
            <v>1240.5331844830225</v>
          </cell>
          <cell r="L32">
            <v>6.0579045142597616</v>
          </cell>
          <cell r="M32">
            <v>1.5986493055555555</v>
          </cell>
          <cell r="N32">
            <v>3.3126955663048565</v>
          </cell>
          <cell r="R32">
            <v>8.2200000000000006</v>
          </cell>
          <cell r="S32">
            <v>6.85</v>
          </cell>
          <cell r="T32">
            <v>7.9275000000000011</v>
          </cell>
          <cell r="U32">
            <v>30</v>
          </cell>
          <cell r="V32">
            <v>5</v>
          </cell>
          <cell r="W32">
            <v>19</v>
          </cell>
          <cell r="X32">
            <v>69.721000000000004</v>
          </cell>
          <cell r="Y32">
            <v>19</v>
          </cell>
        </row>
        <row r="33">
          <cell r="C33">
            <v>1501.2292607252332</v>
          </cell>
          <cell r="D33">
            <v>1121.8206560363769</v>
          </cell>
          <cell r="E33">
            <v>1223.4980607348407</v>
          </cell>
          <cell r="L33">
            <v>4.6359687534305785</v>
          </cell>
          <cell r="M33">
            <v>1.2096996527777777</v>
          </cell>
          <cell r="N33">
            <v>3.1494429984617014</v>
          </cell>
          <cell r="R33">
            <v>7.92</v>
          </cell>
          <cell r="S33">
            <v>6.95</v>
          </cell>
          <cell r="T33">
            <v>7.4293333333333331</v>
          </cell>
          <cell r="U33">
            <v>25</v>
          </cell>
          <cell r="V33">
            <v>9</v>
          </cell>
          <cell r="W33">
            <v>14.533333333333333</v>
          </cell>
          <cell r="X33">
            <v>128.96900000000002</v>
          </cell>
          <cell r="Y33">
            <v>1</v>
          </cell>
        </row>
        <row r="34">
          <cell r="C34">
            <v>1594.0537814161512</v>
          </cell>
          <cell r="D34">
            <v>640.69585402425128</v>
          </cell>
          <cell r="E34">
            <v>1041.2668546467123</v>
          </cell>
          <cell r="L34">
            <v>3.5224826389816069</v>
          </cell>
          <cell r="M34">
            <v>0.95548784722222213</v>
          </cell>
          <cell r="N34">
            <v>2.5944550060922342</v>
          </cell>
          <cell r="R34">
            <v>7.9</v>
          </cell>
          <cell r="S34">
            <v>6.8</v>
          </cell>
          <cell r="T34">
            <v>7.1495238095238092</v>
          </cell>
          <cell r="U34">
            <v>24</v>
          </cell>
          <cell r="V34">
            <v>19</v>
          </cell>
          <cell r="W34">
            <v>21.476190476190474</v>
          </cell>
          <cell r="X34">
            <v>100.52999999999999</v>
          </cell>
          <cell r="Y34">
            <v>16</v>
          </cell>
        </row>
        <row r="35">
          <cell r="C35">
            <v>1717.3986666666667</v>
          </cell>
          <cell r="D35">
            <v>434.30794537183971</v>
          </cell>
          <cell r="E35">
            <v>1260.2112331354112</v>
          </cell>
          <cell r="L35">
            <v>4.0670243061118656</v>
          </cell>
          <cell r="M35">
            <v>1.9309305559264287</v>
          </cell>
          <cell r="N35">
            <v>2.9979930557718988</v>
          </cell>
          <cell r="R35">
            <v>7.17</v>
          </cell>
          <cell r="S35">
            <v>6.86</v>
          </cell>
          <cell r="T35">
            <v>7.0830769230769226</v>
          </cell>
          <cell r="U35">
            <v>37</v>
          </cell>
          <cell r="V35">
            <v>22</v>
          </cell>
          <cell r="W35">
            <v>28.846153846153847</v>
          </cell>
          <cell r="X35">
            <v>124.503</v>
          </cell>
          <cell r="Y35">
            <v>23</v>
          </cell>
        </row>
        <row r="39">
          <cell r="C39">
            <v>1812.2889166666664</v>
          </cell>
          <cell r="D39">
            <v>0</v>
          </cell>
          <cell r="E39">
            <v>495.25140233657601</v>
          </cell>
          <cell r="L39">
            <v>23.600998262405394</v>
          </cell>
          <cell r="M39">
            <v>-6.8991319444444435E-2</v>
          </cell>
          <cell r="N39">
            <v>3.5352078283848942</v>
          </cell>
          <cell r="R39">
            <v>8.36</v>
          </cell>
          <cell r="S39">
            <v>6.8</v>
          </cell>
          <cell r="T39">
            <v>7.6885848787551687</v>
          </cell>
          <cell r="U39">
            <v>37</v>
          </cell>
          <cell r="V39">
            <v>4</v>
          </cell>
          <cell r="W39">
            <v>13.063874705541375</v>
          </cell>
          <cell r="X39">
            <v>1452.4269999999999</v>
          </cell>
          <cell r="Y39">
            <v>177</v>
          </cell>
        </row>
      </sheetData>
      <sheetData sheetId="8">
        <row r="8">
          <cell r="C8">
            <v>0</v>
          </cell>
          <cell r="D8">
            <v>0</v>
          </cell>
          <cell r="E8">
            <v>0</v>
          </cell>
          <cell r="L8">
            <v>1379.6693871527777</v>
          </cell>
          <cell r="M8">
            <v>3.4443281253708733</v>
          </cell>
          <cell r="N8">
            <v>91.712379632430483</v>
          </cell>
          <cell r="R8">
            <v>8.1199999999999992</v>
          </cell>
          <cell r="S8">
            <v>7.95</v>
          </cell>
          <cell r="T8">
            <v>8.0350000000000001</v>
          </cell>
          <cell r="U8">
            <v>7</v>
          </cell>
          <cell r="V8">
            <v>6</v>
          </cell>
          <cell r="W8">
            <v>6.5</v>
          </cell>
          <cell r="X8">
            <v>10.086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657.44224826101458</v>
          </cell>
          <cell r="M9">
            <v>2.535239583333333</v>
          </cell>
          <cell r="N9">
            <v>32.57569553095103</v>
          </cell>
          <cell r="R9">
            <v>8.2899999999999991</v>
          </cell>
          <cell r="S9">
            <v>7.87</v>
          </cell>
          <cell r="T9">
            <v>8.08</v>
          </cell>
          <cell r="U9">
            <v>6</v>
          </cell>
          <cell r="V9">
            <v>6</v>
          </cell>
          <cell r="W9">
            <v>6</v>
          </cell>
          <cell r="X9">
            <v>10.038</v>
          </cell>
          <cell r="Y9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4.5495989603731362</v>
          </cell>
          <cell r="M10">
            <v>2.4564531249999999</v>
          </cell>
          <cell r="N10">
            <v>3.3923406519991413</v>
          </cell>
          <cell r="R10">
            <v>7.1</v>
          </cell>
          <cell r="S10">
            <v>7.1</v>
          </cell>
          <cell r="T10">
            <v>7.1</v>
          </cell>
          <cell r="U10">
            <v>7</v>
          </cell>
          <cell r="V10">
            <v>7</v>
          </cell>
          <cell r="W10">
            <v>7</v>
          </cell>
          <cell r="X10">
            <v>7.7969999999999997</v>
          </cell>
          <cell r="Y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4.3813802107440099</v>
          </cell>
          <cell r="M11">
            <v>2.1940017361111108</v>
          </cell>
          <cell r="N11">
            <v>3.2041159399173873</v>
          </cell>
          <cell r="R11">
            <v>7.53</v>
          </cell>
          <cell r="S11">
            <v>6.96</v>
          </cell>
          <cell r="T11">
            <v>7.2450000000000001</v>
          </cell>
          <cell r="U11">
            <v>7</v>
          </cell>
          <cell r="V11">
            <v>7</v>
          </cell>
          <cell r="W11">
            <v>7</v>
          </cell>
          <cell r="X11">
            <v>8.5809999999999995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5.3926250046359163</v>
          </cell>
          <cell r="M12">
            <v>3.1145624999999999</v>
          </cell>
          <cell r="N12">
            <v>3.8276581313394828</v>
          </cell>
          <cell r="R12">
            <v>7.96</v>
          </cell>
          <cell r="S12">
            <v>6.85</v>
          </cell>
          <cell r="T12">
            <v>7.4124999999999996</v>
          </cell>
          <cell r="U12">
            <v>7</v>
          </cell>
          <cell r="V12">
            <v>7</v>
          </cell>
          <cell r="W12">
            <v>7</v>
          </cell>
          <cell r="X12">
            <v>28.137</v>
          </cell>
          <cell r="Y12">
            <v>3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6.1480781281524237</v>
          </cell>
          <cell r="M13">
            <v>2.405265625278155</v>
          </cell>
          <cell r="N13">
            <v>4.6836890915274516</v>
          </cell>
          <cell r="R13">
            <v>8.09</v>
          </cell>
          <cell r="S13">
            <v>7.66</v>
          </cell>
          <cell r="T13">
            <v>7.8860000000000001</v>
          </cell>
          <cell r="U13">
            <v>11</v>
          </cell>
          <cell r="V13">
            <v>8</v>
          </cell>
          <cell r="W13">
            <v>9.4</v>
          </cell>
          <cell r="X13">
            <v>25.066499999999998</v>
          </cell>
          <cell r="Y13">
            <v>1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60.567390624999994</v>
          </cell>
          <cell r="M14">
            <v>4.1038472232421244</v>
          </cell>
          <cell r="N14">
            <v>23.152489876710707</v>
          </cell>
          <cell r="R14">
            <v>8.08</v>
          </cell>
          <cell r="S14">
            <v>8.08</v>
          </cell>
          <cell r="T14">
            <v>8.08</v>
          </cell>
          <cell r="U14">
            <v>10</v>
          </cell>
          <cell r="V14">
            <v>9</v>
          </cell>
          <cell r="W14">
            <v>9.5</v>
          </cell>
          <cell r="X14">
            <v>9.9690000000000012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6.2149791703753996</v>
          </cell>
          <cell r="M15">
            <v>4.1600376168543267</v>
          </cell>
          <cell r="N15">
            <v>5.0692959619369509</v>
          </cell>
          <cell r="R15">
            <v>8.1999999999999993</v>
          </cell>
          <cell r="S15">
            <v>8.11</v>
          </cell>
          <cell r="T15">
            <v>8.1533333333333324</v>
          </cell>
          <cell r="U15">
            <v>9</v>
          </cell>
          <cell r="V15">
            <v>8</v>
          </cell>
          <cell r="W15">
            <v>8.3333333333333339</v>
          </cell>
          <cell r="X15">
            <v>14.918000000000001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6.6232274300919638</v>
          </cell>
          <cell r="M16">
            <v>4.3532829876873231</v>
          </cell>
          <cell r="N16">
            <v>5.1640801165887593</v>
          </cell>
          <cell r="R16">
            <v>8.24</v>
          </cell>
          <cell r="S16">
            <v>7.99</v>
          </cell>
          <cell r="T16">
            <v>8.1533333333333342</v>
          </cell>
          <cell r="U16">
            <v>8</v>
          </cell>
          <cell r="V16">
            <v>7</v>
          </cell>
          <cell r="W16">
            <v>7.666666666666667</v>
          </cell>
          <cell r="X16">
            <v>15.738000000000001</v>
          </cell>
          <cell r="Y16">
            <v>4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6.4325138901869447</v>
          </cell>
          <cell r="M17">
            <v>4.5087777786122425</v>
          </cell>
          <cell r="N17">
            <v>5.5683729042852361</v>
          </cell>
          <cell r="R17">
            <v>8.3000000000000007</v>
          </cell>
          <cell r="S17">
            <v>6.86</v>
          </cell>
          <cell r="T17">
            <v>8.091333333333333</v>
          </cell>
          <cell r="U17">
            <v>10</v>
          </cell>
          <cell r="V17">
            <v>7</v>
          </cell>
          <cell r="W17">
            <v>7.9333333333333336</v>
          </cell>
          <cell r="X17">
            <v>97.435999999999993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6.9301093759271835</v>
          </cell>
          <cell r="M18">
            <v>4.2566440985202787</v>
          </cell>
          <cell r="N18">
            <v>5.6366456911144418</v>
          </cell>
          <cell r="R18">
            <v>8.2100000000000009</v>
          </cell>
          <cell r="S18">
            <v>7.22</v>
          </cell>
          <cell r="T18">
            <v>7.7411764705882353</v>
          </cell>
          <cell r="U18">
            <v>8</v>
          </cell>
          <cell r="V18">
            <v>7</v>
          </cell>
          <cell r="W18">
            <v>7.4117647058823533</v>
          </cell>
          <cell r="X18">
            <v>140.96200000000005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6.3130399336152605</v>
          </cell>
          <cell r="M19">
            <v>4.2437783573120829</v>
          </cell>
          <cell r="N19">
            <v>5.3845504110772149</v>
          </cell>
          <cell r="R19">
            <v>8.23</v>
          </cell>
          <cell r="S19">
            <v>7.62</v>
          </cell>
          <cell r="T19">
            <v>8.0078571428571426</v>
          </cell>
          <cell r="U19">
            <v>34</v>
          </cell>
          <cell r="V19">
            <v>9</v>
          </cell>
          <cell r="W19">
            <v>16.272727272727273</v>
          </cell>
          <cell r="X19">
            <v>58.148999999999994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6.7793055571317664</v>
          </cell>
          <cell r="M20">
            <v>5.0467326416704381</v>
          </cell>
          <cell r="N20">
            <v>5.7414631467130439</v>
          </cell>
          <cell r="R20">
            <v>8.2899999999999991</v>
          </cell>
          <cell r="S20">
            <v>6.95</v>
          </cell>
          <cell r="T20">
            <v>7.6400000000000006</v>
          </cell>
          <cell r="U20">
            <v>9</v>
          </cell>
          <cell r="V20">
            <v>9</v>
          </cell>
          <cell r="W20">
            <v>9</v>
          </cell>
          <cell r="X20">
            <v>22.622999999999998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6.3770972249110542</v>
          </cell>
          <cell r="M21">
            <v>3.8945763891670437</v>
          </cell>
          <cell r="N21">
            <v>5.0379289670641771</v>
          </cell>
          <cell r="R21">
            <v>8.3000000000000007</v>
          </cell>
          <cell r="S21">
            <v>8.2899999999999991</v>
          </cell>
          <cell r="T21">
            <v>8.2949999999999999</v>
          </cell>
          <cell r="U21">
            <v>10</v>
          </cell>
          <cell r="V21">
            <v>9</v>
          </cell>
          <cell r="W21">
            <v>9.5</v>
          </cell>
          <cell r="X21">
            <v>4.9409999999999998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5.5044670186175235</v>
          </cell>
          <cell r="M22">
            <v>3.7726961805555552</v>
          </cell>
          <cell r="N22">
            <v>4.742633852056227</v>
          </cell>
          <cell r="R22">
            <v>8.2799999999999994</v>
          </cell>
          <cell r="S22">
            <v>6.88</v>
          </cell>
          <cell r="T22">
            <v>7.56</v>
          </cell>
          <cell r="U22">
            <v>9</v>
          </cell>
          <cell r="V22">
            <v>7</v>
          </cell>
          <cell r="W22">
            <v>7.75</v>
          </cell>
          <cell r="X22">
            <v>22.157</v>
          </cell>
          <cell r="Y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5.918694447782304</v>
          </cell>
          <cell r="M23">
            <v>4.0043645840750797</v>
          </cell>
          <cell r="N23">
            <v>5.0381130308911768</v>
          </cell>
          <cell r="R23">
            <v>8.27</v>
          </cell>
          <cell r="S23">
            <v>7.55</v>
          </cell>
          <cell r="T23">
            <v>8.0044444444444434</v>
          </cell>
          <cell r="U23">
            <v>11</v>
          </cell>
          <cell r="V23">
            <v>8</v>
          </cell>
          <cell r="W23">
            <v>9.7777777777777786</v>
          </cell>
          <cell r="X23">
            <v>45.147999999999996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6.3693883122288506</v>
          </cell>
          <cell r="M24">
            <v>4.5534149330589502</v>
          </cell>
          <cell r="N24">
            <v>5.4830549200048191</v>
          </cell>
          <cell r="R24">
            <v>8.0500000000000007</v>
          </cell>
          <cell r="S24">
            <v>7.45</v>
          </cell>
          <cell r="T24">
            <v>7.6360000000000001</v>
          </cell>
          <cell r="U24">
            <v>8</v>
          </cell>
          <cell r="V24">
            <v>7</v>
          </cell>
          <cell r="W24">
            <v>7.6</v>
          </cell>
          <cell r="X24">
            <v>25.108000000000001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6.7027916680574418</v>
          </cell>
          <cell r="M25">
            <v>3.3591250001854367</v>
          </cell>
          <cell r="N25">
            <v>5.0596211686299926</v>
          </cell>
          <cell r="R25">
            <v>7.2</v>
          </cell>
          <cell r="S25">
            <v>7.2</v>
          </cell>
          <cell r="T25">
            <v>7.2</v>
          </cell>
          <cell r="U25">
            <v>7</v>
          </cell>
          <cell r="V25">
            <v>7</v>
          </cell>
          <cell r="W25">
            <v>7</v>
          </cell>
          <cell r="X25">
            <v>5.0940000000000003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5.5535156277815494</v>
          </cell>
          <cell r="M26">
            <v>2.7737864583333329</v>
          </cell>
          <cell r="N26">
            <v>3.6505870954444006</v>
          </cell>
          <cell r="R26">
            <v>8.23</v>
          </cell>
          <cell r="S26">
            <v>7.46</v>
          </cell>
          <cell r="T26">
            <v>7.8759999999999994</v>
          </cell>
          <cell r="U26">
            <v>7</v>
          </cell>
          <cell r="V26">
            <v>7</v>
          </cell>
          <cell r="W26">
            <v>7</v>
          </cell>
          <cell r="X26">
            <v>23.522000000000002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7.4641145827770226</v>
          </cell>
          <cell r="M27">
            <v>3.5700850707425014</v>
          </cell>
          <cell r="N27">
            <v>4.9271918419080745</v>
          </cell>
          <cell r="R27">
            <v>8.1999999999999993</v>
          </cell>
          <cell r="S27">
            <v>7.23</v>
          </cell>
          <cell r="T27">
            <v>7.7149999999999999</v>
          </cell>
          <cell r="U27">
            <v>7</v>
          </cell>
          <cell r="V27">
            <v>7</v>
          </cell>
          <cell r="W27">
            <v>7</v>
          </cell>
          <cell r="X27">
            <v>13.401999999999999</v>
          </cell>
          <cell r="Y27">
            <v>3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4.1000069459279374</v>
          </cell>
          <cell r="M28">
            <v>2.034046875</v>
          </cell>
          <cell r="N28">
            <v>3.2671783496687801</v>
          </cell>
          <cell r="R28">
            <v>7.82</v>
          </cell>
          <cell r="S28">
            <v>7.63</v>
          </cell>
          <cell r="T28">
            <v>7.7249999999999996</v>
          </cell>
          <cell r="U28">
            <v>7</v>
          </cell>
          <cell r="V28">
            <v>7</v>
          </cell>
          <cell r="W28">
            <v>7</v>
          </cell>
          <cell r="X28">
            <v>7.6340000000000003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4.6321892394489712</v>
          </cell>
          <cell r="M29">
            <v>2.5388368055555555</v>
          </cell>
          <cell r="N29">
            <v>3.662728986393522</v>
          </cell>
          <cell r="R29">
            <v>8.06</v>
          </cell>
          <cell r="S29">
            <v>7.58</v>
          </cell>
          <cell r="T29">
            <v>7.83</v>
          </cell>
          <cell r="U29">
            <v>7</v>
          </cell>
          <cell r="V29">
            <v>6</v>
          </cell>
          <cell r="W29">
            <v>6.75</v>
          </cell>
          <cell r="X29">
            <v>18.190999999999999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5.5190260451899631</v>
          </cell>
          <cell r="M30">
            <v>3.5389739587042062</v>
          </cell>
          <cell r="N30">
            <v>4.4376790672903441</v>
          </cell>
          <cell r="R30">
            <v>8.1999999999999993</v>
          </cell>
          <cell r="S30">
            <v>8.09</v>
          </cell>
          <cell r="T30">
            <v>8.1425000000000001</v>
          </cell>
          <cell r="U30">
            <v>8</v>
          </cell>
          <cell r="V30">
            <v>7</v>
          </cell>
          <cell r="W30">
            <v>7.25</v>
          </cell>
          <cell r="X30">
            <v>20.037999999999997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41.919949655744759</v>
          </cell>
          <cell r="M31">
            <v>2.4733211805555553</v>
          </cell>
          <cell r="N31">
            <v>9.5813823324644467</v>
          </cell>
          <cell r="R31">
            <v>8.1199999999999992</v>
          </cell>
          <cell r="S31">
            <v>7.9</v>
          </cell>
          <cell r="T31">
            <v>8.01</v>
          </cell>
          <cell r="U31">
            <v>8</v>
          </cell>
          <cell r="V31">
            <v>7</v>
          </cell>
          <cell r="W31">
            <v>7.5</v>
          </cell>
          <cell r="X31">
            <v>10.018000000000001</v>
          </cell>
          <cell r="Y31">
            <v>7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11.947517347574234</v>
          </cell>
          <cell r="M32">
            <v>2.522940972222222</v>
          </cell>
          <cell r="N32">
            <v>5.4919694004274069</v>
          </cell>
          <cell r="R32">
            <v>8.2799999999999994</v>
          </cell>
          <cell r="S32">
            <v>7.64</v>
          </cell>
          <cell r="T32">
            <v>8.0683333333333334</v>
          </cell>
          <cell r="U32">
            <v>8</v>
          </cell>
          <cell r="V32">
            <v>7</v>
          </cell>
          <cell r="W32">
            <v>7.833333333333333</v>
          </cell>
          <cell r="X32">
            <v>29.966000000000001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4.6301232674121851</v>
          </cell>
          <cell r="M33">
            <v>2.9462222222222221</v>
          </cell>
          <cell r="N33">
            <v>3.7347057538591328</v>
          </cell>
          <cell r="R33">
            <v>8.3000000000000007</v>
          </cell>
          <cell r="S33">
            <v>7.95</v>
          </cell>
          <cell r="T33">
            <v>8.1333333333333329</v>
          </cell>
          <cell r="U33">
            <v>7</v>
          </cell>
          <cell r="V33">
            <v>6</v>
          </cell>
          <cell r="W33">
            <v>6.4444444444444446</v>
          </cell>
          <cell r="X33">
            <v>38.655999999999999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4.6798645853731369</v>
          </cell>
          <cell r="M34">
            <v>2.7027291666666664</v>
          </cell>
          <cell r="N34">
            <v>3.6552914865210098</v>
          </cell>
          <cell r="R34">
            <v>8.27</v>
          </cell>
          <cell r="S34">
            <v>7.92</v>
          </cell>
          <cell r="T34">
            <v>8.1240000000000006</v>
          </cell>
          <cell r="U34">
            <v>6</v>
          </cell>
          <cell r="V34">
            <v>6</v>
          </cell>
          <cell r="W34">
            <v>6</v>
          </cell>
          <cell r="X34">
            <v>25.132999999999999</v>
          </cell>
          <cell r="Y34">
            <v>0</v>
          </cell>
        </row>
        <row r="35">
          <cell r="C35">
            <v>7.2497612523306998E-2</v>
          </cell>
          <cell r="D35">
            <v>0</v>
          </cell>
          <cell r="E35">
            <v>3.6248806261739708E-2</v>
          </cell>
          <cell r="L35">
            <v>5.4545920153723824</v>
          </cell>
          <cell r="M35">
            <v>3.0934652780559322</v>
          </cell>
          <cell r="N35">
            <v>4.246189164928265</v>
          </cell>
          <cell r="R35">
            <v>8.3000000000000007</v>
          </cell>
          <cell r="S35">
            <v>8.1199999999999992</v>
          </cell>
          <cell r="T35">
            <v>8.2407142857142848</v>
          </cell>
          <cell r="U35">
            <v>7</v>
          </cell>
          <cell r="V35">
            <v>6</v>
          </cell>
          <cell r="W35">
            <v>6.7857142857142856</v>
          </cell>
          <cell r="X35">
            <v>50.233000000000004</v>
          </cell>
          <cell r="Y35">
            <v>0</v>
          </cell>
        </row>
        <row r="36">
          <cell r="C36">
            <v>0.25760469949830167</v>
          </cell>
          <cell r="D36">
            <v>0.25450115203857421</v>
          </cell>
          <cell r="E36">
            <v>0.25605292576843791</v>
          </cell>
          <cell r="L36">
            <v>5.6311718814902827</v>
          </cell>
          <cell r="M36">
            <v>4.0298125001854368</v>
          </cell>
          <cell r="N36">
            <v>4.9795105647074944</v>
          </cell>
          <cell r="R36">
            <v>8.3000000000000007</v>
          </cell>
          <cell r="S36">
            <v>8.25</v>
          </cell>
          <cell r="T36">
            <v>8.2881818181818172</v>
          </cell>
          <cell r="U36">
            <v>8</v>
          </cell>
          <cell r="V36">
            <v>7</v>
          </cell>
          <cell r="W36">
            <v>7.5454545454545459</v>
          </cell>
          <cell r="X36">
            <v>23.375999999999998</v>
          </cell>
          <cell r="Y36">
            <v>0</v>
          </cell>
        </row>
        <row r="37">
          <cell r="C37">
            <v>0.26084318067759399</v>
          </cell>
          <cell r="D37">
            <v>0.25773962736129757</v>
          </cell>
          <cell r="E37">
            <v>0.25929140401943457</v>
          </cell>
          <cell r="L37">
            <v>6.4105234392616488</v>
          </cell>
          <cell r="M37">
            <v>3.8911250019470849</v>
          </cell>
          <cell r="N37">
            <v>5.1712140507328277</v>
          </cell>
          <cell r="R37">
            <v>8.31</v>
          </cell>
          <cell r="S37">
            <v>7.94</v>
          </cell>
          <cell r="T37">
            <v>8.2655555555555544</v>
          </cell>
          <cell r="U37">
            <v>8</v>
          </cell>
          <cell r="V37">
            <v>6</v>
          </cell>
          <cell r="W37">
            <v>7.1111111111111107</v>
          </cell>
          <cell r="X37">
            <v>44.739000000000004</v>
          </cell>
          <cell r="Y37">
            <v>0</v>
          </cell>
        </row>
        <row r="38">
          <cell r="C38">
            <v>0.26232748943918122</v>
          </cell>
          <cell r="D38">
            <v>0</v>
          </cell>
          <cell r="E38">
            <v>0.12306525985015115</v>
          </cell>
          <cell r="L38">
            <v>4.6917378481494056</v>
          </cell>
          <cell r="M38">
            <v>2.2856215277777774</v>
          </cell>
          <cell r="N38">
            <v>3.6530409441949034</v>
          </cell>
          <cell r="R38">
            <v>8.2899999999999991</v>
          </cell>
          <cell r="S38">
            <v>8.24</v>
          </cell>
          <cell r="T38">
            <v>8.2637499999999999</v>
          </cell>
          <cell r="U38">
            <v>8</v>
          </cell>
          <cell r="V38">
            <v>7</v>
          </cell>
          <cell r="W38">
            <v>7.125</v>
          </cell>
          <cell r="X38">
            <v>32.492999999999995</v>
          </cell>
          <cell r="Y38">
            <v>0</v>
          </cell>
        </row>
        <row r="39">
          <cell r="C39">
            <v>0.26232748943918122</v>
          </cell>
          <cell r="D39">
            <v>0</v>
          </cell>
          <cell r="E39">
            <v>2.176317406128269E-2</v>
          </cell>
          <cell r="L39">
            <v>1379.6693871527777</v>
          </cell>
          <cell r="M39">
            <v>2.034046875</v>
          </cell>
          <cell r="N39">
            <v>9.0623483246380108</v>
          </cell>
          <cell r="R39">
            <v>8.31</v>
          </cell>
          <cell r="S39">
            <v>6.85</v>
          </cell>
          <cell r="T39">
            <v>7.9033337543228424</v>
          </cell>
          <cell r="U39">
            <v>34</v>
          </cell>
          <cell r="V39">
            <v>6</v>
          </cell>
          <cell r="W39">
            <v>7.8061503487025314</v>
          </cell>
          <cell r="X39">
            <v>889.34950000000003</v>
          </cell>
          <cell r="Y39">
            <v>23</v>
          </cell>
        </row>
      </sheetData>
      <sheetData sheetId="9">
        <row r="8">
          <cell r="C8">
            <v>0</v>
          </cell>
          <cell r="D8">
            <v>0</v>
          </cell>
          <cell r="E8">
            <v>0</v>
          </cell>
          <cell r="L8">
            <v>5.7144427112076013</v>
          </cell>
          <cell r="M8">
            <v>3.7529114583333332</v>
          </cell>
          <cell r="N8">
            <v>4.7157565491044959</v>
          </cell>
          <cell r="R8">
            <v>8.2799999999999994</v>
          </cell>
          <cell r="S8">
            <v>8.08</v>
          </cell>
          <cell r="T8">
            <v>8.192499999999999</v>
          </cell>
          <cell r="U8">
            <v>17</v>
          </cell>
          <cell r="V8">
            <v>12</v>
          </cell>
          <cell r="W8">
            <v>14.25</v>
          </cell>
          <cell r="X8">
            <v>19.831000000000003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6.26339583574401</v>
          </cell>
          <cell r="M9">
            <v>3.5421822916666668</v>
          </cell>
          <cell r="N9">
            <v>4.8790627920252287</v>
          </cell>
          <cell r="R9">
            <v>8.31</v>
          </cell>
          <cell r="S9">
            <v>7.96</v>
          </cell>
          <cell r="T9">
            <v>8.1366666666666667</v>
          </cell>
          <cell r="U9">
            <v>12</v>
          </cell>
          <cell r="V9">
            <v>11</v>
          </cell>
          <cell r="W9">
            <v>11.666666666666666</v>
          </cell>
          <cell r="X9">
            <v>9.0849999999999991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4.8482413224114307</v>
          </cell>
          <cell r="M10">
            <v>2.6342847222222221</v>
          </cell>
          <cell r="N10">
            <v>3.8983645115632704</v>
          </cell>
          <cell r="R10">
            <v>7.89</v>
          </cell>
          <cell r="S10">
            <v>7.89</v>
          </cell>
          <cell r="T10">
            <v>7.89</v>
          </cell>
          <cell r="U10">
            <v>12</v>
          </cell>
          <cell r="V10">
            <v>12</v>
          </cell>
          <cell r="W10">
            <v>12</v>
          </cell>
          <cell r="X10">
            <v>4.9249999999999998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4.8788420169485933</v>
          </cell>
          <cell r="M11">
            <v>2.981489583333333</v>
          </cell>
          <cell r="N11">
            <v>3.9947076830643198</v>
          </cell>
          <cell r="R11">
            <v>8.24</v>
          </cell>
          <cell r="S11">
            <v>8.0299999999999994</v>
          </cell>
          <cell r="T11">
            <v>8.1600000000000019</v>
          </cell>
          <cell r="U11">
            <v>13</v>
          </cell>
          <cell r="V11">
            <v>11</v>
          </cell>
          <cell r="W11">
            <v>12</v>
          </cell>
          <cell r="X11">
            <v>12.536000000000001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6.442223961485757</v>
          </cell>
          <cell r="M12">
            <v>3.3155329861111111</v>
          </cell>
          <cell r="N12">
            <v>4.7324582625908977</v>
          </cell>
          <cell r="R12">
            <v>8.02</v>
          </cell>
          <cell r="S12">
            <v>7.11</v>
          </cell>
          <cell r="T12">
            <v>7.5699999999999994</v>
          </cell>
          <cell r="U12">
            <v>15</v>
          </cell>
          <cell r="V12">
            <v>11</v>
          </cell>
          <cell r="W12">
            <v>14</v>
          </cell>
          <cell r="X12">
            <v>19.302999999999997</v>
          </cell>
          <cell r="Y12">
            <v>3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4.8816979197263715</v>
          </cell>
          <cell r="M13">
            <v>3.4856354166666663</v>
          </cell>
          <cell r="N13">
            <v>3.9849214057574671</v>
          </cell>
          <cell r="R13">
            <v>8.2899999999999991</v>
          </cell>
          <cell r="S13">
            <v>7.33</v>
          </cell>
          <cell r="T13">
            <v>8.1000000000000014</v>
          </cell>
          <cell r="U13">
            <v>16</v>
          </cell>
          <cell r="V13">
            <v>13</v>
          </cell>
          <cell r="W13">
            <v>14.5</v>
          </cell>
          <cell r="X13">
            <v>47.466999999999999</v>
          </cell>
          <cell r="Y13">
            <v>8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5.5234375019470852</v>
          </cell>
          <cell r="M14">
            <v>2.8148993055555551</v>
          </cell>
          <cell r="N14">
            <v>3.7474344384540044</v>
          </cell>
          <cell r="R14">
            <v>8.3000000000000007</v>
          </cell>
          <cell r="S14">
            <v>8.18</v>
          </cell>
          <cell r="T14">
            <v>8.2612500000000004</v>
          </cell>
          <cell r="U14">
            <v>18</v>
          </cell>
          <cell r="V14">
            <v>7</v>
          </cell>
          <cell r="W14">
            <v>10.875</v>
          </cell>
          <cell r="X14">
            <v>28.723999999999997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5.86580555972788</v>
          </cell>
          <cell r="M15">
            <v>3.4711493057409921</v>
          </cell>
          <cell r="N15">
            <v>4.7498621389392879</v>
          </cell>
          <cell r="R15">
            <v>8.3000000000000007</v>
          </cell>
          <cell r="S15">
            <v>7.9</v>
          </cell>
          <cell r="T15">
            <v>8.1849999999999987</v>
          </cell>
          <cell r="U15">
            <v>34</v>
          </cell>
          <cell r="V15">
            <v>12</v>
          </cell>
          <cell r="W15">
            <v>22.4</v>
          </cell>
          <cell r="X15">
            <v>32.24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6.353022572133276</v>
          </cell>
          <cell r="M16">
            <v>2.1725034722222221</v>
          </cell>
          <cell r="N16">
            <v>4.3671593868798571</v>
          </cell>
          <cell r="R16">
            <v>8.31</v>
          </cell>
          <cell r="S16">
            <v>8.23</v>
          </cell>
          <cell r="T16">
            <v>8.26</v>
          </cell>
          <cell r="U16">
            <v>39</v>
          </cell>
          <cell r="V16">
            <v>16</v>
          </cell>
          <cell r="W16">
            <v>22.375</v>
          </cell>
          <cell r="X16">
            <v>27.792999999999999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7.5205156230529138</v>
          </cell>
          <cell r="M17">
            <v>3.2688663195371626</v>
          </cell>
          <cell r="N17">
            <v>4.2727602006688157</v>
          </cell>
          <cell r="R17">
            <v>8.26</v>
          </cell>
          <cell r="S17">
            <v>7.9</v>
          </cell>
          <cell r="T17">
            <v>8.0909090909090917</v>
          </cell>
          <cell r="U17">
            <v>39</v>
          </cell>
          <cell r="V17">
            <v>29</v>
          </cell>
          <cell r="W17">
            <v>32.18181818181818</v>
          </cell>
          <cell r="X17">
            <v>27.497000000000003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6.6027378493547433</v>
          </cell>
          <cell r="M18">
            <v>4.3105659737984334</v>
          </cell>
          <cell r="N18">
            <v>5.3269031179705273</v>
          </cell>
          <cell r="R18">
            <v>8.18</v>
          </cell>
          <cell r="S18">
            <v>7.38</v>
          </cell>
          <cell r="T18">
            <v>7.7700000000000014</v>
          </cell>
          <cell r="U18">
            <v>39</v>
          </cell>
          <cell r="V18">
            <v>2</v>
          </cell>
          <cell r="W18">
            <v>31.086956521739129</v>
          </cell>
          <cell r="X18">
            <v>70.221000000000004</v>
          </cell>
          <cell r="Y18">
            <v>13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6.3047760441700609</v>
          </cell>
          <cell r="M19">
            <v>4.3434513910214108</v>
          </cell>
          <cell r="N19">
            <v>5.3675847109031896</v>
          </cell>
          <cell r="R19">
            <v>8.26</v>
          </cell>
          <cell r="S19">
            <v>7.5</v>
          </cell>
          <cell r="T19">
            <v>8.0016666666666669</v>
          </cell>
          <cell r="U19">
            <v>26</v>
          </cell>
          <cell r="V19">
            <v>14</v>
          </cell>
          <cell r="W19">
            <v>18.083333333333332</v>
          </cell>
          <cell r="X19">
            <v>79.934000000000012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175.17086800270607</v>
          </cell>
          <cell r="M20">
            <v>3.4269861111111108</v>
          </cell>
          <cell r="N20">
            <v>14.83902625798903</v>
          </cell>
          <cell r="R20">
            <v>8.2899999999999991</v>
          </cell>
          <cell r="S20">
            <v>8.06</v>
          </cell>
          <cell r="T20">
            <v>8.2042857142857155</v>
          </cell>
          <cell r="U20">
            <v>16</v>
          </cell>
          <cell r="V20">
            <v>12</v>
          </cell>
          <cell r="W20">
            <v>13.428571428571429</v>
          </cell>
          <cell r="X20">
            <v>34.536000000000001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7.1700902791685523</v>
          </cell>
          <cell r="M21">
            <v>3.093963542130258</v>
          </cell>
          <cell r="N21">
            <v>4.5900226432465843</v>
          </cell>
          <cell r="R21">
            <v>8.31</v>
          </cell>
          <cell r="S21">
            <v>8.09</v>
          </cell>
          <cell r="T21">
            <v>8.1742857142857144</v>
          </cell>
          <cell r="U21">
            <v>17</v>
          </cell>
          <cell r="V21">
            <v>6</v>
          </cell>
          <cell r="W21">
            <v>9.8571428571428577</v>
          </cell>
          <cell r="X21">
            <v>26.195</v>
          </cell>
          <cell r="Y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4.8273506973187121</v>
          </cell>
          <cell r="M22">
            <v>3.3542760421302584</v>
          </cell>
          <cell r="N22">
            <v>3.8893648739774469</v>
          </cell>
          <cell r="R22">
            <v>8.27</v>
          </cell>
          <cell r="S22">
            <v>7.15</v>
          </cell>
          <cell r="T22">
            <v>7.8637499999999987</v>
          </cell>
          <cell r="U22">
            <v>17</v>
          </cell>
          <cell r="V22">
            <v>6</v>
          </cell>
          <cell r="W22">
            <v>10</v>
          </cell>
          <cell r="X22">
            <v>53.169999999999995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5.3675173644489709</v>
          </cell>
          <cell r="M23">
            <v>3.9788923632436326</v>
          </cell>
          <cell r="N23">
            <v>4.6791536484024032</v>
          </cell>
          <cell r="R23">
            <v>7.76</v>
          </cell>
          <cell r="S23">
            <v>6.81</v>
          </cell>
          <cell r="T23">
            <v>7.3066666666666658</v>
          </cell>
          <cell r="U23">
            <v>27</v>
          </cell>
          <cell r="V23">
            <v>11</v>
          </cell>
          <cell r="W23">
            <v>17.666666666666668</v>
          </cell>
          <cell r="X23">
            <v>53.192</v>
          </cell>
          <cell r="Y23">
            <v>16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7.0830520841677975</v>
          </cell>
          <cell r="M24">
            <v>1.530861111111111</v>
          </cell>
          <cell r="N24">
            <v>4.9161249652874686</v>
          </cell>
          <cell r="R24">
            <v>8.24</v>
          </cell>
          <cell r="S24">
            <v>8.08</v>
          </cell>
          <cell r="T24">
            <v>8.1580000000000013</v>
          </cell>
          <cell r="U24">
            <v>8</v>
          </cell>
          <cell r="V24">
            <v>7</v>
          </cell>
          <cell r="W24">
            <v>7.2</v>
          </cell>
          <cell r="X24">
            <v>35.155000000000001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3.2917013894451985</v>
          </cell>
          <cell r="M25">
            <v>2.2271059029632143</v>
          </cell>
          <cell r="N25">
            <v>2.8886109670764872</v>
          </cell>
          <cell r="R25">
            <v>8.24</v>
          </cell>
          <cell r="S25">
            <v>8.09</v>
          </cell>
          <cell r="T25">
            <v>8.1879999999999988</v>
          </cell>
          <cell r="U25">
            <v>7</v>
          </cell>
          <cell r="V25">
            <v>7</v>
          </cell>
          <cell r="W25">
            <v>7</v>
          </cell>
          <cell r="X25">
            <v>21.838000000000001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4.3053888900015087</v>
          </cell>
          <cell r="M26">
            <v>2.1723819449080359</v>
          </cell>
          <cell r="N26">
            <v>2.9307299631298696</v>
          </cell>
          <cell r="R26">
            <v>8.08</v>
          </cell>
          <cell r="S26">
            <v>7.97</v>
          </cell>
          <cell r="T26">
            <v>8.0449999999999999</v>
          </cell>
          <cell r="U26">
            <v>7</v>
          </cell>
          <cell r="V26">
            <v>7</v>
          </cell>
          <cell r="W26">
            <v>7</v>
          </cell>
          <cell r="X26">
            <v>19.497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5.6022482670413121</v>
          </cell>
          <cell r="M27">
            <v>1.7022517362038292</v>
          </cell>
          <cell r="N27">
            <v>3.9800321918229264</v>
          </cell>
          <cell r="R27">
            <v>8.11</v>
          </cell>
          <cell r="S27">
            <v>7.86</v>
          </cell>
          <cell r="T27">
            <v>7.9680000000000009</v>
          </cell>
          <cell r="U27">
            <v>13</v>
          </cell>
          <cell r="V27">
            <v>7</v>
          </cell>
          <cell r="W27">
            <v>10.6</v>
          </cell>
          <cell r="X27">
            <v>22.726999999999997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5.9227109373145623</v>
          </cell>
          <cell r="M28">
            <v>4.0691631963915293</v>
          </cell>
          <cell r="N28">
            <v>4.8553186260977022</v>
          </cell>
          <cell r="R28">
            <v>8.3000000000000007</v>
          </cell>
          <cell r="S28">
            <v>7.99</v>
          </cell>
          <cell r="T28">
            <v>8.1974999999999998</v>
          </cell>
          <cell r="U28">
            <v>20</v>
          </cell>
          <cell r="V28">
            <v>10</v>
          </cell>
          <cell r="W28">
            <v>15.916666666666666</v>
          </cell>
          <cell r="X28">
            <v>35.469000000000008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4.586652779075834</v>
          </cell>
          <cell r="M29">
            <v>2.1967118055555557</v>
          </cell>
          <cell r="N29">
            <v>3.6237740168256884</v>
          </cell>
          <cell r="R29">
            <v>8.3000000000000007</v>
          </cell>
          <cell r="S29">
            <v>8.09</v>
          </cell>
          <cell r="T29">
            <v>8.1927272727272733</v>
          </cell>
          <cell r="U29">
            <v>33</v>
          </cell>
          <cell r="V29">
            <v>15</v>
          </cell>
          <cell r="W29">
            <v>21.90909090909091</v>
          </cell>
          <cell r="X29">
            <v>30.448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4.8690225715769655</v>
          </cell>
          <cell r="M30">
            <v>2.8948888889816069</v>
          </cell>
          <cell r="N30">
            <v>3.8015319380760189</v>
          </cell>
          <cell r="R30">
            <v>8.1199999999999992</v>
          </cell>
          <cell r="S30">
            <v>8.0299999999999994</v>
          </cell>
          <cell r="T30">
            <v>8.0766666666666662</v>
          </cell>
          <cell r="U30">
            <v>38</v>
          </cell>
          <cell r="V30">
            <v>34</v>
          </cell>
          <cell r="W30">
            <v>36</v>
          </cell>
          <cell r="X30">
            <v>10.275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6.2689253512091101</v>
          </cell>
          <cell r="M31">
            <v>3.4268767361111112</v>
          </cell>
          <cell r="N31">
            <v>4.6818581471862624</v>
          </cell>
          <cell r="R31">
            <v>8.19</v>
          </cell>
          <cell r="S31">
            <v>7.91</v>
          </cell>
          <cell r="T31">
            <v>8.0900000000000016</v>
          </cell>
          <cell r="U31">
            <v>34</v>
          </cell>
          <cell r="V31">
            <v>10</v>
          </cell>
          <cell r="W31">
            <v>19.454545454545453</v>
          </cell>
          <cell r="X31">
            <v>48.120000000000005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5.3746875019470846</v>
          </cell>
          <cell r="M32">
            <v>2.9956232643524805</v>
          </cell>
          <cell r="N32">
            <v>4.1767048986476878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5.7076979204681173</v>
          </cell>
          <cell r="M33">
            <v>3.1184149306482736</v>
          </cell>
          <cell r="N33">
            <v>4.333771534172576</v>
          </cell>
          <cell r="R33">
            <v>8.18</v>
          </cell>
          <cell r="S33">
            <v>8.18</v>
          </cell>
          <cell r="T33">
            <v>8.18</v>
          </cell>
          <cell r="U33">
            <v>6</v>
          </cell>
          <cell r="V33">
            <v>6</v>
          </cell>
          <cell r="W33">
            <v>6</v>
          </cell>
          <cell r="X33">
            <v>9.9920000000000009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5.9996441002819267</v>
          </cell>
          <cell r="M34">
            <v>3.6360868066681751</v>
          </cell>
          <cell r="N34">
            <v>4.6957404172906161</v>
          </cell>
          <cell r="R34">
            <v>8.31</v>
          </cell>
          <cell r="S34">
            <v>8.17</v>
          </cell>
          <cell r="T34">
            <v>8.2175000000000011</v>
          </cell>
          <cell r="U34">
            <v>6</v>
          </cell>
          <cell r="V34">
            <v>6</v>
          </cell>
          <cell r="W34">
            <v>6</v>
          </cell>
          <cell r="X34">
            <v>12.407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5.1386684049102991</v>
          </cell>
          <cell r="M35">
            <v>3.009805555740992</v>
          </cell>
          <cell r="N35">
            <v>4.1047672165819939</v>
          </cell>
          <cell r="R35">
            <v>8.1999999999999993</v>
          </cell>
          <cell r="S35">
            <v>8.18</v>
          </cell>
          <cell r="T35">
            <v>8.19</v>
          </cell>
          <cell r="U35">
            <v>6</v>
          </cell>
          <cell r="V35">
            <v>6</v>
          </cell>
          <cell r="W35">
            <v>6</v>
          </cell>
          <cell r="X35">
            <v>8.0310000000000006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5.9471197939846245</v>
          </cell>
          <cell r="M36">
            <v>3.3226788196298811</v>
          </cell>
          <cell r="N36">
            <v>4.1540032564484406</v>
          </cell>
          <cell r="R36">
            <v>8.26</v>
          </cell>
          <cell r="S36">
            <v>8.07</v>
          </cell>
          <cell r="T36">
            <v>8.1624999999999996</v>
          </cell>
          <cell r="U36">
            <v>7</v>
          </cell>
          <cell r="V36">
            <v>6</v>
          </cell>
          <cell r="W36">
            <v>6.5</v>
          </cell>
          <cell r="X36">
            <v>14.639999999999999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4.6701545163922837</v>
          </cell>
          <cell r="M37">
            <v>2.3677289369748902</v>
          </cell>
          <cell r="N37">
            <v>3.8590511122028759</v>
          </cell>
          <cell r="R37">
            <v>8.15</v>
          </cell>
          <cell r="S37">
            <v>8.1300000000000008</v>
          </cell>
          <cell r="T37">
            <v>8.14</v>
          </cell>
          <cell r="U37">
            <v>8</v>
          </cell>
          <cell r="V37">
            <v>7</v>
          </cell>
          <cell r="W37">
            <v>7.5</v>
          </cell>
          <cell r="X37">
            <v>9.2919999999999998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6.1784843775961127</v>
          </cell>
          <cell r="M38">
            <v>3.6959270841677982</v>
          </cell>
          <cell r="N38">
            <v>4.5526110766612815</v>
          </cell>
          <cell r="R38">
            <v>8.15</v>
          </cell>
          <cell r="S38">
            <v>8.0299999999999994</v>
          </cell>
          <cell r="T38">
            <v>8.09</v>
          </cell>
          <cell r="U38">
            <v>7</v>
          </cell>
          <cell r="V38">
            <v>7</v>
          </cell>
          <cell r="W38">
            <v>7</v>
          </cell>
          <cell r="X38">
            <v>5.9719999999999995</v>
          </cell>
          <cell r="Y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L39">
            <v>175.17086800270607</v>
          </cell>
          <cell r="M39">
            <v>1.530861111111111</v>
          </cell>
          <cell r="N39">
            <v>4.6319088048078942</v>
          </cell>
          <cell r="R39">
            <v>8.31</v>
          </cell>
          <cell r="S39">
            <v>6.81</v>
          </cell>
          <cell r="T39">
            <v>8.0687624819624801</v>
          </cell>
          <cell r="U39">
            <v>39</v>
          </cell>
          <cell r="V39">
            <v>2</v>
          </cell>
          <cell r="W39">
            <v>14.348381956208044</v>
          </cell>
          <cell r="X39">
            <v>830.51199999999994</v>
          </cell>
          <cell r="Y39">
            <v>41</v>
          </cell>
        </row>
      </sheetData>
      <sheetData sheetId="10">
        <row r="8">
          <cell r="C8">
            <v>1961.0324270358615</v>
          </cell>
          <cell r="D8">
            <v>0</v>
          </cell>
          <cell r="E8">
            <v>271.09881106332796</v>
          </cell>
          <cell r="L8">
            <v>3.4440405095219608</v>
          </cell>
          <cell r="M8">
            <v>0</v>
          </cell>
          <cell r="N8">
            <v>1.3771848476807829</v>
          </cell>
          <cell r="R8">
            <v>8.27</v>
          </cell>
          <cell r="S8">
            <v>7.98</v>
          </cell>
          <cell r="T8">
            <v>8.1759999999999984</v>
          </cell>
          <cell r="U8">
            <v>28</v>
          </cell>
          <cell r="V8">
            <v>24</v>
          </cell>
          <cell r="W8">
            <v>25.1</v>
          </cell>
          <cell r="X8">
            <v>39.953000000000003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3.8140885416666661</v>
          </cell>
          <cell r="M9">
            <v>0.32813715277777777</v>
          </cell>
          <cell r="N9">
            <v>1.6891550926080452</v>
          </cell>
          <cell r="R9">
            <v>8.3000000000000007</v>
          </cell>
          <cell r="S9">
            <v>8.1999999999999993</v>
          </cell>
          <cell r="T9">
            <v>8.24</v>
          </cell>
          <cell r="U9">
            <v>14</v>
          </cell>
          <cell r="V9">
            <v>13</v>
          </cell>
          <cell r="W9">
            <v>13.333333333333334</v>
          </cell>
          <cell r="X9">
            <v>12.529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5.763448789450857</v>
          </cell>
          <cell r="M10">
            <v>0.59942361111111109</v>
          </cell>
          <cell r="N10">
            <v>2.7684820245261541</v>
          </cell>
          <cell r="R10">
            <v>8.18</v>
          </cell>
          <cell r="S10">
            <v>6.82</v>
          </cell>
          <cell r="T10">
            <v>7.2157142857142862</v>
          </cell>
          <cell r="U10">
            <v>16</v>
          </cell>
          <cell r="V10">
            <v>13</v>
          </cell>
          <cell r="W10">
            <v>15</v>
          </cell>
          <cell r="X10">
            <v>31.481000000000002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8.0583003469440673</v>
          </cell>
          <cell r="M11">
            <v>1.7189982638888888</v>
          </cell>
          <cell r="N11">
            <v>4.4521037617950601</v>
          </cell>
          <cell r="R11">
            <v>8.02</v>
          </cell>
          <cell r="S11">
            <v>6.81</v>
          </cell>
          <cell r="T11">
            <v>7.0581818181818186</v>
          </cell>
          <cell r="U11">
            <v>18</v>
          </cell>
          <cell r="V11">
            <v>15</v>
          </cell>
          <cell r="W11">
            <v>16.636363636363637</v>
          </cell>
          <cell r="X11">
            <v>48.146000000000001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5.2187552109294462</v>
          </cell>
          <cell r="M12">
            <v>1.8836319444444443</v>
          </cell>
          <cell r="N12">
            <v>3.6999749720885799</v>
          </cell>
          <cell r="R12">
            <v>7.99</v>
          </cell>
          <cell r="S12">
            <v>7.31</v>
          </cell>
          <cell r="T12">
            <v>7.69</v>
          </cell>
          <cell r="U12">
            <v>30</v>
          </cell>
          <cell r="V12">
            <v>16</v>
          </cell>
          <cell r="W12">
            <v>21</v>
          </cell>
          <cell r="X12">
            <v>10.567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4.7335434049102991</v>
          </cell>
          <cell r="M13">
            <v>1.6054427083333331</v>
          </cell>
          <cell r="N13">
            <v>3.1371490286656538</v>
          </cell>
          <cell r="R13">
            <v>6.84</v>
          </cell>
          <cell r="S13">
            <v>6.84</v>
          </cell>
          <cell r="T13">
            <v>6.84</v>
          </cell>
          <cell r="U13">
            <v>35</v>
          </cell>
          <cell r="V13">
            <v>35</v>
          </cell>
          <cell r="W13">
            <v>35</v>
          </cell>
          <cell r="X13">
            <v>4.9829999999999997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50.67303037499056</v>
          </cell>
          <cell r="M14">
            <v>2.9011961812045839</v>
          </cell>
          <cell r="N14">
            <v>9.8314632455719888</v>
          </cell>
          <cell r="R14">
            <v>7.93</v>
          </cell>
          <cell r="S14">
            <v>6.89</v>
          </cell>
          <cell r="T14">
            <v>7.3833333333333329</v>
          </cell>
          <cell r="U14">
            <v>36</v>
          </cell>
          <cell r="V14">
            <v>24</v>
          </cell>
          <cell r="W14">
            <v>29.666666666666668</v>
          </cell>
          <cell r="X14">
            <v>37.51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5.4194583360221644</v>
          </cell>
          <cell r="M15">
            <v>3.7153715287976796</v>
          </cell>
          <cell r="N15">
            <v>4.5959491487338573</v>
          </cell>
          <cell r="R15">
            <v>8.09</v>
          </cell>
          <cell r="S15">
            <v>6.88</v>
          </cell>
          <cell r="T15">
            <v>7.15</v>
          </cell>
          <cell r="U15">
            <v>31</v>
          </cell>
          <cell r="V15">
            <v>17</v>
          </cell>
          <cell r="W15">
            <v>22.142857142857142</v>
          </cell>
          <cell r="X15">
            <v>31.140999999999998</v>
          </cell>
          <cell r="Y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17.543725692775514</v>
          </cell>
          <cell r="M16">
            <v>3.5506649322244854</v>
          </cell>
          <cell r="N16">
            <v>5.9167794127439679</v>
          </cell>
          <cell r="R16">
            <v>8.06</v>
          </cell>
          <cell r="S16">
            <v>7.09</v>
          </cell>
          <cell r="T16">
            <v>7.6175000000000006</v>
          </cell>
          <cell r="U16">
            <v>22</v>
          </cell>
          <cell r="V16">
            <v>16</v>
          </cell>
          <cell r="W16">
            <v>18.875</v>
          </cell>
          <cell r="X16">
            <v>56.689</v>
          </cell>
          <cell r="Y16">
            <v>16</v>
          </cell>
        </row>
        <row r="17">
          <cell r="C17">
            <v>1.0684264857682138</v>
          </cell>
          <cell r="D17">
            <v>0</v>
          </cell>
          <cell r="E17">
            <v>0.53421324288431904</v>
          </cell>
          <cell r="L17">
            <v>17.497642361111112</v>
          </cell>
          <cell r="M17">
            <v>14.270982638703451</v>
          </cell>
          <cell r="N17">
            <v>15.920478913452886</v>
          </cell>
          <cell r="R17">
            <v>8.19</v>
          </cell>
          <cell r="S17">
            <v>7.94</v>
          </cell>
          <cell r="T17">
            <v>8.0549999999999997</v>
          </cell>
          <cell r="U17">
            <v>17</v>
          </cell>
          <cell r="V17">
            <v>14</v>
          </cell>
          <cell r="W17">
            <v>15.5</v>
          </cell>
          <cell r="X17">
            <v>20.114000000000001</v>
          </cell>
          <cell r="Y17">
            <v>0</v>
          </cell>
        </row>
        <row r="18">
          <cell r="C18">
            <v>1.5626297008021537</v>
          </cell>
          <cell r="D18">
            <v>0</v>
          </cell>
          <cell r="E18">
            <v>0.63591910932498719</v>
          </cell>
          <cell r="L18">
            <v>15.749428819444443</v>
          </cell>
          <cell r="M18">
            <v>1.9465954861111112</v>
          </cell>
          <cell r="N18">
            <v>8.4945658276621927</v>
          </cell>
          <cell r="R18">
            <v>8.23</v>
          </cell>
          <cell r="S18">
            <v>8.16</v>
          </cell>
          <cell r="T18">
            <v>8.1950000000000003</v>
          </cell>
          <cell r="U18">
            <v>16</v>
          </cell>
          <cell r="V18">
            <v>16</v>
          </cell>
          <cell r="W18">
            <v>16</v>
          </cell>
          <cell r="X18">
            <v>5.7729999999999997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6.1135338572263711</v>
          </cell>
          <cell r="M19">
            <v>2.9236302083333334</v>
          </cell>
          <cell r="N19">
            <v>3.9435895554644089</v>
          </cell>
          <cell r="R19">
            <v>8.26</v>
          </cell>
          <cell r="S19">
            <v>7.98</v>
          </cell>
          <cell r="T19">
            <v>8.1650000000000009</v>
          </cell>
          <cell r="U19">
            <v>18</v>
          </cell>
          <cell r="V19">
            <v>14</v>
          </cell>
          <cell r="W19">
            <v>15.75</v>
          </cell>
          <cell r="X19">
            <v>47.555000000000007</v>
          </cell>
          <cell r="Y19">
            <v>16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4.0235781254635912</v>
          </cell>
          <cell r="M20">
            <v>0</v>
          </cell>
          <cell r="N20">
            <v>1.6997933306368411</v>
          </cell>
          <cell r="R20">
            <v>7.97</v>
          </cell>
          <cell r="S20">
            <v>7.91</v>
          </cell>
          <cell r="T20">
            <v>7.9399999999999995</v>
          </cell>
          <cell r="U20">
            <v>15</v>
          </cell>
          <cell r="V20">
            <v>14</v>
          </cell>
          <cell r="W20">
            <v>14.5</v>
          </cell>
          <cell r="X20">
            <v>3.5700000000000003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2.5262708335187698</v>
          </cell>
          <cell r="M21">
            <v>0</v>
          </cell>
          <cell r="N21">
            <v>1.0683618345023305</v>
          </cell>
          <cell r="R21">
            <v>8.19</v>
          </cell>
          <cell r="S21">
            <v>8.16</v>
          </cell>
          <cell r="T21">
            <v>8.1750000000000007</v>
          </cell>
          <cell r="U21">
            <v>16</v>
          </cell>
          <cell r="V21">
            <v>15</v>
          </cell>
          <cell r="W21">
            <v>15.5</v>
          </cell>
          <cell r="X21">
            <v>9.9439999999999991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2.8120798612965476</v>
          </cell>
          <cell r="M22">
            <v>0</v>
          </cell>
          <cell r="N22">
            <v>0.95088953994987191</v>
          </cell>
          <cell r="R22">
            <v>7.95</v>
          </cell>
          <cell r="S22">
            <v>7.95</v>
          </cell>
          <cell r="T22">
            <v>7.95</v>
          </cell>
          <cell r="U22">
            <v>16</v>
          </cell>
          <cell r="V22">
            <v>16</v>
          </cell>
          <cell r="W22">
            <v>16</v>
          </cell>
          <cell r="X22">
            <v>5.0039999999999996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3.4405607648160719</v>
          </cell>
          <cell r="M23">
            <v>0</v>
          </cell>
          <cell r="N23">
            <v>1.2070944011382483</v>
          </cell>
          <cell r="R23">
            <v>8.09</v>
          </cell>
          <cell r="S23">
            <v>7.89</v>
          </cell>
          <cell r="T23">
            <v>8.0166666666666675</v>
          </cell>
          <cell r="U23">
            <v>12</v>
          </cell>
          <cell r="V23">
            <v>7</v>
          </cell>
          <cell r="W23">
            <v>10</v>
          </cell>
          <cell r="X23">
            <v>14.927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2.684998263981607</v>
          </cell>
          <cell r="M24">
            <v>3.2046875000000002E-2</v>
          </cell>
          <cell r="N24">
            <v>1.2950308883295014</v>
          </cell>
          <cell r="R24">
            <v>8.19</v>
          </cell>
          <cell r="S24">
            <v>8.19</v>
          </cell>
          <cell r="T24">
            <v>8.19</v>
          </cell>
          <cell r="U24">
            <v>6</v>
          </cell>
          <cell r="V24">
            <v>6</v>
          </cell>
          <cell r="W24">
            <v>6</v>
          </cell>
          <cell r="X24">
            <v>4.984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21.09298089814186</v>
          </cell>
          <cell r="M25">
            <v>0.44780555555555551</v>
          </cell>
          <cell r="N25">
            <v>3.9788660298801122</v>
          </cell>
          <cell r="R25">
            <v>8.19</v>
          </cell>
          <cell r="S25">
            <v>7.91</v>
          </cell>
          <cell r="T25">
            <v>8.0500000000000007</v>
          </cell>
          <cell r="U25">
            <v>6</v>
          </cell>
          <cell r="V25">
            <v>5</v>
          </cell>
          <cell r="W25">
            <v>5.5</v>
          </cell>
          <cell r="X25">
            <v>8.3520000000000003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2.4032968750927184</v>
          </cell>
          <cell r="M26">
            <v>0</v>
          </cell>
          <cell r="N26">
            <v>0.62540523730715114</v>
          </cell>
          <cell r="R26">
            <v>8.3000000000000007</v>
          </cell>
          <cell r="S26">
            <v>8.0500000000000007</v>
          </cell>
          <cell r="T26">
            <v>8.1725000000000012</v>
          </cell>
          <cell r="U26">
            <v>6</v>
          </cell>
          <cell r="V26">
            <v>6</v>
          </cell>
          <cell r="W26">
            <v>6</v>
          </cell>
          <cell r="X26">
            <v>21.1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2.6801857638888889</v>
          </cell>
          <cell r="M27">
            <v>0.47393402777777777</v>
          </cell>
          <cell r="N27">
            <v>1.1945755208371964</v>
          </cell>
          <cell r="R27">
            <v>8.23</v>
          </cell>
          <cell r="S27">
            <v>8.23</v>
          </cell>
          <cell r="T27">
            <v>8.23</v>
          </cell>
          <cell r="U27">
            <v>6</v>
          </cell>
          <cell r="V27">
            <v>6</v>
          </cell>
          <cell r="W27">
            <v>6</v>
          </cell>
          <cell r="X27">
            <v>4.99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3.1277968751854366</v>
          </cell>
          <cell r="M28">
            <v>0.88319097222222209</v>
          </cell>
          <cell r="N28">
            <v>1.7894294343480359</v>
          </cell>
          <cell r="R28">
            <v>8.31</v>
          </cell>
          <cell r="S28">
            <v>7.84</v>
          </cell>
          <cell r="T28">
            <v>8.1366666666666667</v>
          </cell>
          <cell r="U28">
            <v>6</v>
          </cell>
          <cell r="V28">
            <v>6</v>
          </cell>
          <cell r="W28">
            <v>6</v>
          </cell>
          <cell r="X28">
            <v>6.9370000000000003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3.1277968751854366</v>
          </cell>
          <cell r="M29">
            <v>0.88319097222222209</v>
          </cell>
          <cell r="N29">
            <v>1.7894294343480359</v>
          </cell>
          <cell r="R29">
            <v>8.19</v>
          </cell>
          <cell r="S29">
            <v>8.19</v>
          </cell>
          <cell r="T29">
            <v>8.19</v>
          </cell>
          <cell r="U29">
            <v>6</v>
          </cell>
          <cell r="V29">
            <v>6</v>
          </cell>
          <cell r="W29">
            <v>6</v>
          </cell>
          <cell r="X29">
            <v>4.9930000000000003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3.2251892363892658</v>
          </cell>
          <cell r="M30">
            <v>0.23984722240765888</v>
          </cell>
          <cell r="N30">
            <v>1.5987381728048677</v>
          </cell>
          <cell r="R30">
            <v>8.01</v>
          </cell>
          <cell r="S30">
            <v>7.66</v>
          </cell>
          <cell r="T30">
            <v>7.835</v>
          </cell>
          <cell r="U30">
            <v>7</v>
          </cell>
          <cell r="V30">
            <v>7</v>
          </cell>
          <cell r="W30">
            <v>7</v>
          </cell>
          <cell r="X30">
            <v>7.7309999999999999</v>
          </cell>
          <cell r="Y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2.6487343750927184</v>
          </cell>
          <cell r="M31">
            <v>0</v>
          </cell>
          <cell r="N31">
            <v>1.1365610291357326</v>
          </cell>
          <cell r="R31">
            <v>8.06</v>
          </cell>
          <cell r="S31">
            <v>8.06</v>
          </cell>
          <cell r="T31">
            <v>8.06</v>
          </cell>
          <cell r="U31">
            <v>10</v>
          </cell>
          <cell r="V31">
            <v>10</v>
          </cell>
          <cell r="W31">
            <v>10</v>
          </cell>
          <cell r="X31">
            <v>4.62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0.29224999999999995</v>
          </cell>
          <cell r="M32">
            <v>0</v>
          </cell>
          <cell r="N32">
            <v>5.2676721643518519E-2</v>
          </cell>
          <cell r="R32">
            <v>8.27</v>
          </cell>
          <cell r="S32">
            <v>7.86</v>
          </cell>
          <cell r="T32">
            <v>8.0649999999999995</v>
          </cell>
          <cell r="U32">
            <v>7</v>
          </cell>
          <cell r="V32">
            <v>6</v>
          </cell>
          <cell r="W32">
            <v>6.5</v>
          </cell>
          <cell r="X32">
            <v>8.298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6.3493767382436328</v>
          </cell>
          <cell r="M33">
            <v>0</v>
          </cell>
          <cell r="N33">
            <v>3.0362982712859585</v>
          </cell>
          <cell r="R33">
            <v>8.23</v>
          </cell>
          <cell r="S33">
            <v>8.23</v>
          </cell>
          <cell r="T33">
            <v>8.23</v>
          </cell>
          <cell r="U33">
            <v>6</v>
          </cell>
          <cell r="V33">
            <v>6</v>
          </cell>
          <cell r="W33">
            <v>6</v>
          </cell>
          <cell r="X33">
            <v>4.9370000000000003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6.0697413237094882</v>
          </cell>
          <cell r="M34">
            <v>3.0156267361111109</v>
          </cell>
          <cell r="N34">
            <v>4.7740218609757719</v>
          </cell>
          <cell r="R34">
            <v>8.2200000000000006</v>
          </cell>
          <cell r="S34">
            <v>8.2200000000000006</v>
          </cell>
          <cell r="T34">
            <v>8.2200000000000006</v>
          </cell>
          <cell r="U34">
            <v>7</v>
          </cell>
          <cell r="V34">
            <v>7</v>
          </cell>
          <cell r="W34">
            <v>7</v>
          </cell>
          <cell r="X34">
            <v>2.7280000000000002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6.3470555592642883</v>
          </cell>
          <cell r="M35">
            <v>3.912890625092718</v>
          </cell>
          <cell r="N35">
            <v>4.8966716609028751</v>
          </cell>
          <cell r="R35">
            <v>8.2799999999999994</v>
          </cell>
          <cell r="S35">
            <v>8.19</v>
          </cell>
          <cell r="T35">
            <v>8.2333333333333325</v>
          </cell>
          <cell r="U35">
            <v>6</v>
          </cell>
          <cell r="V35">
            <v>6</v>
          </cell>
          <cell r="W35">
            <v>6</v>
          </cell>
          <cell r="X35">
            <v>13.419999999999998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37.180013889259762</v>
          </cell>
          <cell r="M36">
            <v>5.2658107708427639</v>
          </cell>
          <cell r="N36">
            <v>14.629075124531431</v>
          </cell>
          <cell r="R36">
            <v>8.15</v>
          </cell>
          <cell r="S36">
            <v>8.15</v>
          </cell>
          <cell r="T36">
            <v>8.15</v>
          </cell>
          <cell r="U36">
            <v>12</v>
          </cell>
          <cell r="V36">
            <v>7</v>
          </cell>
          <cell r="W36">
            <v>9.5</v>
          </cell>
          <cell r="X36">
            <v>8.3840000000000003</v>
          </cell>
          <cell r="Y36">
            <v>8.1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11.385135399050181</v>
          </cell>
          <cell r="M37">
            <v>3.0817499999999995</v>
          </cell>
          <cell r="N37">
            <v>5.6341571540004685</v>
          </cell>
          <cell r="R37">
            <v>8.16</v>
          </cell>
          <cell r="S37">
            <v>6.92</v>
          </cell>
          <cell r="T37">
            <v>7.44</v>
          </cell>
          <cell r="U37">
            <v>15</v>
          </cell>
          <cell r="V37">
            <v>15</v>
          </cell>
          <cell r="W37">
            <v>15</v>
          </cell>
          <cell r="X37">
            <v>12.411999999999999</v>
          </cell>
          <cell r="Y37">
            <v>1</v>
          </cell>
        </row>
        <row r="39">
          <cell r="C39">
            <v>1961.0324270358615</v>
          </cell>
          <cell r="D39">
            <v>0</v>
          </cell>
          <cell r="E39">
            <v>9.0756314471845752</v>
          </cell>
          <cell r="L39">
            <v>50.67303037499056</v>
          </cell>
          <cell r="M39">
            <v>0</v>
          </cell>
          <cell r="N39">
            <v>3.9061317159183839</v>
          </cell>
          <cell r="R39">
            <v>8.31</v>
          </cell>
          <cell r="S39">
            <v>6.81</v>
          </cell>
          <cell r="T39">
            <v>7.9023298701298703</v>
          </cell>
          <cell r="U39">
            <v>36</v>
          </cell>
          <cell r="V39">
            <v>5</v>
          </cell>
          <cell r="W39">
            <v>13.416807359307359</v>
          </cell>
          <cell r="X39">
            <v>493.77200000000005</v>
          </cell>
          <cell r="Y39">
            <v>44.1</v>
          </cell>
        </row>
      </sheetData>
      <sheetData sheetId="11">
        <row r="8">
          <cell r="C8">
            <v>1629.2416878085667</v>
          </cell>
          <cell r="D8">
            <v>855.72382277425129</v>
          </cell>
          <cell r="E8">
            <v>1221.7202037740635</v>
          </cell>
          <cell r="L8">
            <v>5.8356545121272401</v>
          </cell>
          <cell r="M8">
            <v>1.6739236111111111</v>
          </cell>
          <cell r="N8">
            <v>3.4971040948966028</v>
          </cell>
          <cell r="R8">
            <v>8.23</v>
          </cell>
          <cell r="S8">
            <v>7.03</v>
          </cell>
          <cell r="T8">
            <v>7.4544444444444444</v>
          </cell>
          <cell r="U8">
            <v>4</v>
          </cell>
          <cell r="V8">
            <v>4</v>
          </cell>
          <cell r="W8">
            <v>4</v>
          </cell>
          <cell r="X8">
            <v>42.395000000000003</v>
          </cell>
          <cell r="Y8">
            <v>0</v>
          </cell>
        </row>
        <row r="9">
          <cell r="C9">
            <v>1828.2373229166667</v>
          </cell>
          <cell r="D9">
            <v>967.57098991563566</v>
          </cell>
          <cell r="E9">
            <v>1191.7522272741342</v>
          </cell>
          <cell r="L9">
            <v>6.2561041692627795</v>
          </cell>
          <cell r="M9">
            <v>2.5205104169448216</v>
          </cell>
          <cell r="N9">
            <v>4.477340129335146</v>
          </cell>
          <cell r="R9">
            <v>7.33</v>
          </cell>
          <cell r="S9">
            <v>6.77</v>
          </cell>
          <cell r="T9">
            <v>6.9037500000000032</v>
          </cell>
          <cell r="U9">
            <v>8</v>
          </cell>
          <cell r="V9">
            <v>4</v>
          </cell>
          <cell r="W9">
            <v>6.75</v>
          </cell>
          <cell r="X9">
            <v>23.521000000000004</v>
          </cell>
          <cell r="Y9">
            <v>0</v>
          </cell>
        </row>
        <row r="10">
          <cell r="C10">
            <v>1911.0665729641385</v>
          </cell>
          <cell r="D10">
            <v>768.60058317904998</v>
          </cell>
          <cell r="E10">
            <v>1176.9514455265462</v>
          </cell>
          <cell r="L10">
            <v>6.5296388914850017</v>
          </cell>
          <cell r="M10">
            <v>1.4121163194444444</v>
          </cell>
          <cell r="N10">
            <v>3.9579148958893842</v>
          </cell>
          <cell r="R10">
            <v>8.17</v>
          </cell>
          <cell r="S10">
            <v>6.87</v>
          </cell>
          <cell r="T10">
            <v>7.1620000000000008</v>
          </cell>
          <cell r="U10">
            <v>16</v>
          </cell>
          <cell r="V10">
            <v>10</v>
          </cell>
          <cell r="W10">
            <v>12.133333333333333</v>
          </cell>
          <cell r="X10">
            <v>51.374999999999993</v>
          </cell>
          <cell r="Y10">
            <v>0</v>
          </cell>
        </row>
        <row r="11">
          <cell r="C11">
            <v>1596.8399999999997</v>
          </cell>
          <cell r="D11">
            <v>616.36399999999992</v>
          </cell>
          <cell r="E11">
            <v>1132.0924999999997</v>
          </cell>
          <cell r="L11">
            <v>5.3479999999999999</v>
          </cell>
          <cell r="M11">
            <v>1.036</v>
          </cell>
          <cell r="N11">
            <v>3.0368333333333331</v>
          </cell>
          <cell r="R11">
            <v>8.31</v>
          </cell>
          <cell r="S11">
            <v>6.85</v>
          </cell>
          <cell r="T11">
            <v>7.4129166666666677</v>
          </cell>
          <cell r="U11">
            <v>21.5</v>
          </cell>
          <cell r="V11">
            <v>12</v>
          </cell>
          <cell r="W11">
            <v>14.520833333333334</v>
          </cell>
          <cell r="X11">
            <v>120.35300000000004</v>
          </cell>
          <cell r="Y11">
            <v>0</v>
          </cell>
        </row>
        <row r="12">
          <cell r="C12">
            <v>1876.0559999999998</v>
          </cell>
          <cell r="D12">
            <v>677.76799999999992</v>
          </cell>
          <cell r="E12">
            <v>1284.4720000000002</v>
          </cell>
          <cell r="L12">
            <v>4.984</v>
          </cell>
          <cell r="M12">
            <v>1.232</v>
          </cell>
          <cell r="N12">
            <v>2.934166666666667</v>
          </cell>
          <cell r="R12">
            <v>7.87</v>
          </cell>
          <cell r="S12">
            <v>6.81</v>
          </cell>
          <cell r="T12">
            <v>7.2233333333333327</v>
          </cell>
          <cell r="U12">
            <v>24</v>
          </cell>
          <cell r="V12">
            <v>7</v>
          </cell>
          <cell r="W12">
            <v>13.166666666666666</v>
          </cell>
          <cell r="X12">
            <v>117.14999999999998</v>
          </cell>
          <cell r="Y12">
            <v>0</v>
          </cell>
        </row>
        <row r="13">
          <cell r="C13">
            <v>1774.808</v>
          </cell>
          <cell r="D13">
            <v>1224.328</v>
          </cell>
          <cell r="E13">
            <v>1462.939333333333</v>
          </cell>
          <cell r="L13">
            <v>6.7759999999999998</v>
          </cell>
          <cell r="M13">
            <v>2.2119999999999997</v>
          </cell>
          <cell r="N13">
            <v>4.2338333333333331</v>
          </cell>
          <cell r="R13">
            <v>7.88</v>
          </cell>
          <cell r="S13">
            <v>6.81</v>
          </cell>
          <cell r="T13">
            <v>7.4090000000000007</v>
          </cell>
          <cell r="U13">
            <v>7</v>
          </cell>
          <cell r="V13">
            <v>5</v>
          </cell>
          <cell r="W13">
            <v>6</v>
          </cell>
          <cell r="X13">
            <v>52.036999999999999</v>
          </cell>
          <cell r="Y13">
            <v>0</v>
          </cell>
        </row>
        <row r="14">
          <cell r="C14">
            <v>2026.808</v>
          </cell>
          <cell r="D14">
            <v>848.56799999999998</v>
          </cell>
          <cell r="E14">
            <v>1513.097833333333</v>
          </cell>
          <cell r="L14">
            <v>7.3359999999999994</v>
          </cell>
          <cell r="M14">
            <v>3.5559999999999996</v>
          </cell>
          <cell r="N14">
            <v>5.1975000000000007</v>
          </cell>
          <cell r="R14">
            <v>7.51</v>
          </cell>
          <cell r="S14">
            <v>6.82</v>
          </cell>
          <cell r="T14">
            <v>7.2066666666666661</v>
          </cell>
          <cell r="U14">
            <v>9</v>
          </cell>
          <cell r="V14">
            <v>8</v>
          </cell>
          <cell r="W14">
            <v>8.3333333333333339</v>
          </cell>
          <cell r="X14">
            <v>17.451999999999998</v>
          </cell>
          <cell r="Y14">
            <v>0</v>
          </cell>
        </row>
        <row r="15">
          <cell r="C15">
            <v>1771.672</v>
          </cell>
          <cell r="D15">
            <v>762.55199999999991</v>
          </cell>
          <cell r="E15">
            <v>1320.1031666666665</v>
          </cell>
          <cell r="L15">
            <v>5.4879999999999995</v>
          </cell>
          <cell r="M15">
            <v>3.052</v>
          </cell>
          <cell r="N15">
            <v>4.1416666666666666</v>
          </cell>
          <cell r="R15">
            <v>7.84</v>
          </cell>
          <cell r="S15">
            <v>6.81</v>
          </cell>
          <cell r="T15">
            <v>7.0731250000000001</v>
          </cell>
          <cell r="U15">
            <v>35</v>
          </cell>
          <cell r="V15">
            <v>4</v>
          </cell>
          <cell r="W15">
            <v>15.25</v>
          </cell>
          <cell r="X15">
            <v>82.49799999999999</v>
          </cell>
          <cell r="Y15">
            <v>0</v>
          </cell>
        </row>
        <row r="16">
          <cell r="C16">
            <v>2050.4119999999998</v>
          </cell>
          <cell r="D16">
            <v>826.78399999999988</v>
          </cell>
          <cell r="E16">
            <v>1564.7298333333333</v>
          </cell>
          <cell r="L16">
            <v>6.048</v>
          </cell>
          <cell r="M16">
            <v>1.9039999999999999</v>
          </cell>
          <cell r="N16">
            <v>3.9841666666666669</v>
          </cell>
          <cell r="R16">
            <v>7.97</v>
          </cell>
          <cell r="S16">
            <v>6.83</v>
          </cell>
          <cell r="T16">
            <v>7.1177777777777784</v>
          </cell>
          <cell r="U16">
            <v>39</v>
          </cell>
          <cell r="V16">
            <v>9</v>
          </cell>
          <cell r="W16">
            <v>21.555555555555557</v>
          </cell>
          <cell r="X16">
            <v>59.46</v>
          </cell>
          <cell r="Y16">
            <v>0</v>
          </cell>
        </row>
        <row r="17">
          <cell r="C17">
            <v>2315.0119999999997</v>
          </cell>
          <cell r="D17">
            <v>1158.78</v>
          </cell>
          <cell r="E17">
            <v>1598.7568333333331</v>
          </cell>
          <cell r="L17">
            <v>8.5959999999999983</v>
          </cell>
          <cell r="M17">
            <v>2.6599999999999997</v>
          </cell>
          <cell r="N17">
            <v>5.04</v>
          </cell>
          <cell r="R17">
            <v>8.3000000000000007</v>
          </cell>
          <cell r="S17">
            <v>6.8</v>
          </cell>
          <cell r="T17">
            <v>7.2409090909090912</v>
          </cell>
          <cell r="U17">
            <v>24</v>
          </cell>
          <cell r="V17">
            <v>9</v>
          </cell>
          <cell r="W17">
            <v>14.181818181818182</v>
          </cell>
          <cell r="X17">
            <v>47.024000000000001</v>
          </cell>
          <cell r="Y17">
            <v>0</v>
          </cell>
        </row>
        <row r="18">
          <cell r="C18">
            <v>2103.9923342352972</v>
          </cell>
          <cell r="D18">
            <v>1010.840395904541</v>
          </cell>
          <cell r="E18">
            <v>1542.2064450822756</v>
          </cell>
          <cell r="L18">
            <v>4.0806718762980569</v>
          </cell>
          <cell r="M18">
            <v>1.0894114583333334</v>
          </cell>
          <cell r="N18">
            <v>2.5384388023460351</v>
          </cell>
          <cell r="R18">
            <v>7.2</v>
          </cell>
          <cell r="S18">
            <v>6.79</v>
          </cell>
          <cell r="T18">
            <v>6.8762499999999998</v>
          </cell>
          <cell r="U18">
            <v>9</v>
          </cell>
          <cell r="V18">
            <v>6</v>
          </cell>
          <cell r="W18">
            <v>7.5625</v>
          </cell>
          <cell r="X18">
            <v>54.628000000000007</v>
          </cell>
          <cell r="Y18">
            <v>0</v>
          </cell>
        </row>
        <row r="19">
          <cell r="C19">
            <v>2038.6652717827687</v>
          </cell>
          <cell r="D19">
            <v>1164.3100728929307</v>
          </cell>
          <cell r="E19">
            <v>1533.4287273213422</v>
          </cell>
          <cell r="L19">
            <v>6.1075607663922842</v>
          </cell>
          <cell r="M19">
            <v>1.4651024305555553</v>
          </cell>
          <cell r="N19">
            <v>3.1366443511816082</v>
          </cell>
          <cell r="R19">
            <v>7.36</v>
          </cell>
          <cell r="S19">
            <v>6.79</v>
          </cell>
          <cell r="T19">
            <v>6.9712500000000004</v>
          </cell>
          <cell r="U19">
            <v>9</v>
          </cell>
          <cell r="V19">
            <v>6</v>
          </cell>
          <cell r="W19">
            <v>7.375</v>
          </cell>
          <cell r="X19">
            <v>56.718999999999994</v>
          </cell>
          <cell r="Y19">
            <v>0</v>
          </cell>
        </row>
        <row r="20">
          <cell r="C20">
            <v>1824.2057607964407</v>
          </cell>
          <cell r="D20">
            <v>674.80991644117557</v>
          </cell>
          <cell r="E20">
            <v>1173.0853582738594</v>
          </cell>
          <cell r="L20">
            <v>4.5222673636145059</v>
          </cell>
          <cell r="M20">
            <v>1.3706024307409921</v>
          </cell>
          <cell r="N20">
            <v>3.1627768742795346</v>
          </cell>
          <cell r="R20">
            <v>7.8</v>
          </cell>
          <cell r="S20">
            <v>6.79</v>
          </cell>
          <cell r="T20">
            <v>7.0774999999999997</v>
          </cell>
          <cell r="U20">
            <v>13</v>
          </cell>
          <cell r="V20">
            <v>7</v>
          </cell>
          <cell r="W20">
            <v>10.166666666666666</v>
          </cell>
          <cell r="X20">
            <v>60.390999999999991</v>
          </cell>
          <cell r="Y20">
            <v>1</v>
          </cell>
        </row>
        <row r="21">
          <cell r="C21">
            <v>1392.9838853217229</v>
          </cell>
          <cell r="D21">
            <v>592.15945845201281</v>
          </cell>
          <cell r="E21">
            <v>880.68295358745866</v>
          </cell>
          <cell r="L21">
            <v>7.6172274320390487</v>
          </cell>
          <cell r="M21">
            <v>1.453119791759385</v>
          </cell>
          <cell r="N21">
            <v>3.8708301152018483</v>
          </cell>
          <cell r="R21">
            <v>8.25</v>
          </cell>
          <cell r="S21">
            <v>6.8</v>
          </cell>
          <cell r="T21">
            <v>7.6177777777777784</v>
          </cell>
          <cell r="U21">
            <v>14</v>
          </cell>
          <cell r="V21">
            <v>3</v>
          </cell>
          <cell r="W21">
            <v>8.6666666666666661</v>
          </cell>
          <cell r="X21">
            <v>48.468000000000004</v>
          </cell>
          <cell r="Y21">
            <v>0</v>
          </cell>
        </row>
        <row r="22">
          <cell r="C22">
            <v>1954.283115770128</v>
          </cell>
          <cell r="D22">
            <v>646.29979192776148</v>
          </cell>
          <cell r="E22">
            <v>1136.1640086543471</v>
          </cell>
          <cell r="L22">
            <v>7.0266388901869457</v>
          </cell>
          <cell r="M22">
            <v>2.0969010416666665</v>
          </cell>
          <cell r="N22">
            <v>4.5520052095541255</v>
          </cell>
          <cell r="R22">
            <v>7.92</v>
          </cell>
          <cell r="S22">
            <v>7.52</v>
          </cell>
          <cell r="T22">
            <v>7.7009999999999987</v>
          </cell>
          <cell r="U22">
            <v>9</v>
          </cell>
          <cell r="V22">
            <v>0</v>
          </cell>
          <cell r="W22">
            <v>3.9</v>
          </cell>
          <cell r="X22">
            <v>49.377999999999993</v>
          </cell>
          <cell r="Y22">
            <v>0</v>
          </cell>
        </row>
        <row r="23">
          <cell r="C23">
            <v>1850.8514062500001</v>
          </cell>
          <cell r="D23">
            <v>585.55532296413844</v>
          </cell>
          <cell r="E23">
            <v>1231.6250205658728</v>
          </cell>
          <cell r="L23">
            <v>6.9442612855566876</v>
          </cell>
          <cell r="M23">
            <v>3.930013890279664</v>
          </cell>
          <cell r="N23">
            <v>5.390841328455342</v>
          </cell>
          <cell r="R23">
            <v>7.87</v>
          </cell>
          <cell r="S23">
            <v>6.82</v>
          </cell>
          <cell r="T23">
            <v>7.1150000000000002</v>
          </cell>
          <cell r="U23">
            <v>11</v>
          </cell>
          <cell r="V23">
            <v>9</v>
          </cell>
          <cell r="W23">
            <v>10.1</v>
          </cell>
          <cell r="X23">
            <v>47.580999999999996</v>
          </cell>
          <cell r="Y23">
            <v>1</v>
          </cell>
        </row>
        <row r="24">
          <cell r="C24">
            <v>1918.6203015136718</v>
          </cell>
          <cell r="D24">
            <v>1126.9238756883408</v>
          </cell>
          <cell r="E24">
            <v>1564.4889803965534</v>
          </cell>
          <cell r="L24">
            <v>5.4836979186137516</v>
          </cell>
          <cell r="M24">
            <v>2.0826579861111112</v>
          </cell>
          <cell r="N24">
            <v>3.8501795077599867</v>
          </cell>
          <cell r="R24">
            <v>6.95</v>
          </cell>
          <cell r="S24">
            <v>6.78</v>
          </cell>
          <cell r="T24">
            <v>6.824583333333333</v>
          </cell>
          <cell r="U24">
            <v>38</v>
          </cell>
          <cell r="V24">
            <v>9</v>
          </cell>
          <cell r="W24">
            <v>35.25</v>
          </cell>
          <cell r="X24">
            <v>35.481000000000009</v>
          </cell>
          <cell r="Y24">
            <v>0</v>
          </cell>
        </row>
        <row r="25">
          <cell r="C25">
            <v>1856.2750211656357</v>
          </cell>
          <cell r="D25">
            <v>1135.1210922071668</v>
          </cell>
          <cell r="E25">
            <v>1570.2987848206974</v>
          </cell>
          <cell r="L25">
            <v>6.1923142397271258</v>
          </cell>
          <cell r="M25">
            <v>2.3212777778704958</v>
          </cell>
          <cell r="N25">
            <v>3.9704251678299016</v>
          </cell>
          <cell r="R25">
            <v>7.3</v>
          </cell>
          <cell r="S25">
            <v>6.79</v>
          </cell>
          <cell r="T25">
            <v>6.9183333333333339</v>
          </cell>
          <cell r="U25">
            <v>39</v>
          </cell>
          <cell r="V25">
            <v>5</v>
          </cell>
          <cell r="W25">
            <v>7.833333333333333</v>
          </cell>
          <cell r="X25">
            <v>52.597000000000001</v>
          </cell>
          <cell r="Y25">
            <v>0</v>
          </cell>
        </row>
        <row r="26">
          <cell r="C26">
            <v>1594.6255211656357</v>
          </cell>
          <cell r="D26">
            <v>1048.9084370964897</v>
          </cell>
          <cell r="E26">
            <v>1295.417942827931</v>
          </cell>
          <cell r="L26">
            <v>6.4837378503746459</v>
          </cell>
          <cell r="M26">
            <v>2.5222118055555556</v>
          </cell>
          <cell r="N26">
            <v>3.9119475199089009</v>
          </cell>
          <cell r="R26">
            <v>6.93</v>
          </cell>
          <cell r="S26">
            <v>6.8</v>
          </cell>
          <cell r="T26">
            <v>6.8383333333333338</v>
          </cell>
          <cell r="U26">
            <v>6</v>
          </cell>
          <cell r="V26">
            <v>5</v>
          </cell>
          <cell r="W26">
            <v>5.083333333333333</v>
          </cell>
          <cell r="X26">
            <v>44.526000000000003</v>
          </cell>
          <cell r="Y26">
            <v>0</v>
          </cell>
        </row>
        <row r="27">
          <cell r="C27">
            <v>2139.8601146308051</v>
          </cell>
          <cell r="D27">
            <v>890.31505205959741</v>
          </cell>
          <cell r="E27">
            <v>1484.7190191377711</v>
          </cell>
          <cell r="L27">
            <v>6.8593072932428782</v>
          </cell>
          <cell r="M27">
            <v>3.05141666703754</v>
          </cell>
          <cell r="N27">
            <v>4.4939433732196958</v>
          </cell>
          <cell r="R27">
            <v>7.39</v>
          </cell>
          <cell r="S27">
            <v>6.8</v>
          </cell>
          <cell r="T27">
            <v>6.8907142857142842</v>
          </cell>
          <cell r="U27">
            <v>11</v>
          </cell>
          <cell r="V27">
            <v>7</v>
          </cell>
          <cell r="W27">
            <v>7.6428571428571432</v>
          </cell>
          <cell r="X27">
            <v>34.83700000000001</v>
          </cell>
          <cell r="Y27">
            <v>0</v>
          </cell>
        </row>
        <row r="28">
          <cell r="C28">
            <v>2181.2629999050564</v>
          </cell>
          <cell r="D28">
            <v>1243.2601565585667</v>
          </cell>
          <cell r="E28">
            <v>1718.4863204790081</v>
          </cell>
          <cell r="L28">
            <v>5.9176129495832646</v>
          </cell>
          <cell r="M28">
            <v>3.4383793402777778</v>
          </cell>
          <cell r="N28">
            <v>4.6364738666964023</v>
          </cell>
          <cell r="R28">
            <v>8.31</v>
          </cell>
          <cell r="S28">
            <v>6.9</v>
          </cell>
          <cell r="T28">
            <v>7.4737500000000008</v>
          </cell>
          <cell r="U28">
            <v>26</v>
          </cell>
          <cell r="V28">
            <v>6</v>
          </cell>
          <cell r="W28">
            <v>12</v>
          </cell>
          <cell r="X28">
            <v>71.400999999999996</v>
          </cell>
          <cell r="Y28">
            <v>0</v>
          </cell>
        </row>
        <row r="29">
          <cell r="C29">
            <v>2096.5392301161023</v>
          </cell>
          <cell r="D29">
            <v>1057.9496670701767</v>
          </cell>
          <cell r="E29">
            <v>1613.3059262785735</v>
          </cell>
          <cell r="L29">
            <v>4.4691961825026398</v>
          </cell>
          <cell r="M29">
            <v>0.10306770833333333</v>
          </cell>
          <cell r="N29">
            <v>2.8900318292484237</v>
          </cell>
          <cell r="R29">
            <v>7.69</v>
          </cell>
          <cell r="S29">
            <v>6.83</v>
          </cell>
          <cell r="T29">
            <v>7.0125000000000011</v>
          </cell>
          <cell r="U29">
            <v>15</v>
          </cell>
          <cell r="V29">
            <v>4</v>
          </cell>
          <cell r="W29">
            <v>7.875</v>
          </cell>
          <cell r="X29">
            <v>61.734999999999999</v>
          </cell>
          <cell r="Y29">
            <v>0</v>
          </cell>
        </row>
        <row r="30">
          <cell r="C30">
            <v>2100.4727188449438</v>
          </cell>
          <cell r="D30">
            <v>1076.8567396545409</v>
          </cell>
          <cell r="E30">
            <v>1516.5231727509672</v>
          </cell>
          <cell r="L30">
            <v>3.3223263895379169</v>
          </cell>
          <cell r="M30">
            <v>0.23702777777777775</v>
          </cell>
          <cell r="N30">
            <v>1.4867265264623695</v>
          </cell>
          <cell r="R30">
            <v>8.24</v>
          </cell>
          <cell r="S30">
            <v>7.21</v>
          </cell>
          <cell r="T30">
            <v>7.8824999999999994</v>
          </cell>
          <cell r="U30">
            <v>4</v>
          </cell>
          <cell r="V30">
            <v>4</v>
          </cell>
          <cell r="W30">
            <v>4</v>
          </cell>
          <cell r="X30">
            <v>49.210999999999999</v>
          </cell>
          <cell r="Y30">
            <v>0</v>
          </cell>
        </row>
        <row r="31">
          <cell r="C31">
            <v>2165.0251139662</v>
          </cell>
          <cell r="D31">
            <v>1083.863592871772</v>
          </cell>
          <cell r="E31">
            <v>1664.4091165411771</v>
          </cell>
          <cell r="L31">
            <v>3.5030138893524803</v>
          </cell>
          <cell r="M31">
            <v>0</v>
          </cell>
          <cell r="N31">
            <v>1.703204294529812</v>
          </cell>
          <cell r="R31">
            <v>8.2200000000000006</v>
          </cell>
          <cell r="S31">
            <v>7.41</v>
          </cell>
          <cell r="T31">
            <v>7.8261538461538471</v>
          </cell>
          <cell r="U31">
            <v>6</v>
          </cell>
          <cell r="V31">
            <v>3</v>
          </cell>
          <cell r="W31">
            <v>4.1538461538461542</v>
          </cell>
          <cell r="X31">
            <v>63.622</v>
          </cell>
          <cell r="Y31">
            <v>0</v>
          </cell>
        </row>
        <row r="32">
          <cell r="C32">
            <v>2220.7639999999997</v>
          </cell>
          <cell r="D32">
            <v>1305.8919999999998</v>
          </cell>
          <cell r="E32">
            <v>1705.3784999999996</v>
          </cell>
          <cell r="L32">
            <v>4.5887491346332761</v>
          </cell>
          <cell r="M32">
            <v>2.8486111111111108E-2</v>
          </cell>
          <cell r="N32">
            <v>2.4854045865706822</v>
          </cell>
          <cell r="R32">
            <v>7.72</v>
          </cell>
          <cell r="S32">
            <v>6.85</v>
          </cell>
          <cell r="T32">
            <v>7.1916666666666673</v>
          </cell>
          <cell r="U32">
            <v>5</v>
          </cell>
          <cell r="V32">
            <v>4</v>
          </cell>
          <cell r="W32">
            <v>4.25</v>
          </cell>
          <cell r="X32">
            <v>58.271999999999998</v>
          </cell>
          <cell r="Y32">
            <v>0</v>
          </cell>
        </row>
        <row r="33">
          <cell r="C33">
            <v>2119.04</v>
          </cell>
          <cell r="D33">
            <v>1490.2719999999999</v>
          </cell>
          <cell r="E33">
            <v>1744.0453333333332</v>
          </cell>
          <cell r="L33">
            <v>4.6805815991693072</v>
          </cell>
          <cell r="M33">
            <v>1.4475416666666665</v>
          </cell>
          <cell r="N33">
            <v>3.0919654228400297</v>
          </cell>
          <cell r="R33">
            <v>7.85</v>
          </cell>
          <cell r="S33">
            <v>7.47</v>
          </cell>
          <cell r="T33">
            <v>7.6654545454545451</v>
          </cell>
          <cell r="U33">
            <v>11</v>
          </cell>
          <cell r="V33">
            <v>4</v>
          </cell>
          <cell r="W33">
            <v>8.545454545454545</v>
          </cell>
          <cell r="X33">
            <v>52.286000000000001</v>
          </cell>
          <cell r="Y33">
            <v>0</v>
          </cell>
        </row>
        <row r="34">
          <cell r="C34">
            <v>1995.308</v>
          </cell>
          <cell r="D34">
            <v>1245.5239999999999</v>
          </cell>
          <cell r="E34">
            <v>1693.1646666666668</v>
          </cell>
          <cell r="L34">
            <v>4.8567482662068464</v>
          </cell>
          <cell r="M34">
            <v>1.8157465277777778</v>
          </cell>
          <cell r="N34">
            <v>3.0284960217906365</v>
          </cell>
          <cell r="R34">
            <v>7.73</v>
          </cell>
          <cell r="S34">
            <v>7.22</v>
          </cell>
          <cell r="T34">
            <v>7.5642857142857149</v>
          </cell>
          <cell r="U34">
            <v>11</v>
          </cell>
          <cell r="V34">
            <v>10</v>
          </cell>
          <cell r="W34">
            <v>10.5</v>
          </cell>
          <cell r="X34">
            <v>70.140000000000015</v>
          </cell>
          <cell r="Y34">
            <v>0</v>
          </cell>
        </row>
        <row r="35">
          <cell r="C35">
            <v>2017.232</v>
          </cell>
          <cell r="D35">
            <v>1455.8879999999999</v>
          </cell>
          <cell r="E35">
            <v>1740.4216666666662</v>
          </cell>
          <cell r="L35">
            <v>4.2789809040758344</v>
          </cell>
          <cell r="M35">
            <v>2.070116319351726</v>
          </cell>
          <cell r="N35">
            <v>3.2280623555597336</v>
          </cell>
          <cell r="R35">
            <v>7.85</v>
          </cell>
          <cell r="S35">
            <v>7.08</v>
          </cell>
          <cell r="T35">
            <v>7.5971428571428579</v>
          </cell>
          <cell r="U35">
            <v>30</v>
          </cell>
          <cell r="V35">
            <v>12</v>
          </cell>
          <cell r="W35">
            <v>21.142857142857142</v>
          </cell>
          <cell r="X35">
            <v>74.114999999999995</v>
          </cell>
          <cell r="Y35">
            <v>0</v>
          </cell>
        </row>
        <row r="36">
          <cell r="C36">
            <v>2360.288</v>
          </cell>
          <cell r="D36">
            <v>1044.7639999999999</v>
          </cell>
          <cell r="E36">
            <v>1604.2611666666667</v>
          </cell>
          <cell r="L36">
            <v>6.9056701403723819</v>
          </cell>
          <cell r="M36">
            <v>2.9633333336114878</v>
          </cell>
          <cell r="N36">
            <v>4.0710866259971148</v>
          </cell>
          <cell r="R36">
            <v>7.47</v>
          </cell>
          <cell r="S36">
            <v>6.79</v>
          </cell>
          <cell r="T36">
            <v>6.9499999999999993</v>
          </cell>
          <cell r="U36">
            <v>26</v>
          </cell>
          <cell r="V36">
            <v>23</v>
          </cell>
          <cell r="W36">
            <v>24.238095238095237</v>
          </cell>
          <cell r="X36">
            <v>65.295000000000016</v>
          </cell>
          <cell r="Y36">
            <v>1</v>
          </cell>
        </row>
        <row r="37">
          <cell r="C37">
            <v>2388.3719999999998</v>
          </cell>
          <cell r="D37">
            <v>1093.5119999999999</v>
          </cell>
          <cell r="E37">
            <v>1814.4011666666668</v>
          </cell>
          <cell r="L37">
            <v>5.8330295165777208</v>
          </cell>
          <cell r="M37">
            <v>3.0447447916666666</v>
          </cell>
          <cell r="N37">
            <v>4.1525894836170796</v>
          </cell>
          <cell r="R37">
            <v>7.15</v>
          </cell>
          <cell r="S37">
            <v>6.83</v>
          </cell>
          <cell r="T37">
            <v>6.9458333333333329</v>
          </cell>
          <cell r="U37">
            <v>24</v>
          </cell>
          <cell r="V37">
            <v>24</v>
          </cell>
          <cell r="W37">
            <v>24</v>
          </cell>
          <cell r="X37">
            <v>50.705999999999996</v>
          </cell>
          <cell r="Y37">
            <v>0</v>
          </cell>
        </row>
        <row r="38">
          <cell r="C38">
            <v>2096.6428688625761</v>
          </cell>
          <cell r="D38">
            <v>808.35810443962941</v>
          </cell>
          <cell r="E38">
            <v>1162.1487820350505</v>
          </cell>
          <cell r="L38">
            <v>3.2887725695371621</v>
          </cell>
          <cell r="M38">
            <v>0</v>
          </cell>
          <cell r="N38">
            <v>1.447366464236268</v>
          </cell>
          <cell r="R38">
            <v>8.11</v>
          </cell>
          <cell r="S38">
            <v>6.87</v>
          </cell>
          <cell r="T38">
            <v>7.5620000000000003</v>
          </cell>
          <cell r="U38">
            <v>26</v>
          </cell>
          <cell r="V38">
            <v>23</v>
          </cell>
          <cell r="W38">
            <v>24.3</v>
          </cell>
          <cell r="X38">
            <v>61.501000000000005</v>
          </cell>
          <cell r="Y38">
            <v>0</v>
          </cell>
        </row>
        <row r="39">
          <cell r="C39">
            <v>2388.3719999999998</v>
          </cell>
          <cell r="D39">
            <v>585.55532296413844</v>
          </cell>
          <cell r="E39">
            <v>1446.94446565573</v>
          </cell>
          <cell r="L39">
            <v>8.5959999999999983</v>
          </cell>
          <cell r="M39">
            <v>0</v>
          </cell>
          <cell r="N39">
            <v>3.5999988875507523</v>
          </cell>
          <cell r="R39">
            <v>8.31</v>
          </cell>
          <cell r="S39">
            <v>6.77</v>
          </cell>
          <cell r="T39">
            <v>7.2485790969782897</v>
          </cell>
          <cell r="U39">
            <v>39</v>
          </cell>
          <cell r="V39">
            <v>0</v>
          </cell>
          <cell r="W39">
            <v>11.757327439585506</v>
          </cell>
          <cell r="X39">
            <v>1776.1550000000002</v>
          </cell>
          <cell r="Y39">
            <v>3</v>
          </cell>
        </row>
      </sheetData>
      <sheetData sheetId="12">
        <row r="23">
          <cell r="B23">
            <v>2388.3719999999998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abSelected="1" topLeftCell="A16" zoomScale="70" zoomScaleNormal="70" workbookViewId="0">
      <selection activeCell="C44" sqref="C44"/>
    </sheetView>
  </sheetViews>
  <sheetFormatPr defaultRowHeight="15" x14ac:dyDescent="0.25"/>
  <cols>
    <col min="1" max="1" width="25.7109375" customWidth="1"/>
    <col min="9" max="9" width="12" customWidth="1"/>
    <col min="10" max="10" width="14.5703125" customWidth="1"/>
    <col min="14" max="14" width="11.5703125" customWidth="1"/>
    <col min="15" max="15" width="13.140625" customWidth="1"/>
    <col min="16" max="16" width="13.85546875" customWidth="1"/>
    <col min="17" max="17" width="10.85546875" customWidth="1"/>
    <col min="18" max="18" width="20.28515625" customWidth="1"/>
    <col min="20" max="20" width="11.85546875" customWidth="1"/>
  </cols>
  <sheetData>
    <row r="1" spans="1:20" ht="15.75" thickBot="1" x14ac:dyDescent="0.3"/>
    <row r="2" spans="1:20" x14ac:dyDescent="0.25">
      <c r="G2" s="229" t="s">
        <v>0</v>
      </c>
      <c r="H2" s="230"/>
      <c r="I2" s="230"/>
      <c r="J2" s="230"/>
      <c r="K2" s="230"/>
      <c r="L2" s="230"/>
      <c r="M2" s="230"/>
      <c r="N2" s="230"/>
      <c r="O2" s="230"/>
      <c r="P2" s="231"/>
    </row>
    <row r="3" spans="1:20" x14ac:dyDescent="0.25">
      <c r="G3" s="97" t="s">
        <v>1</v>
      </c>
      <c r="H3" s="98"/>
      <c r="I3" s="98"/>
      <c r="J3" s="5"/>
      <c r="K3" s="5"/>
      <c r="L3" s="5"/>
      <c r="M3" s="5"/>
      <c r="N3" s="5"/>
      <c r="O3" s="5"/>
      <c r="P3" s="6"/>
    </row>
    <row r="4" spans="1:20" x14ac:dyDescent="0.25">
      <c r="G4" s="97" t="s">
        <v>2</v>
      </c>
      <c r="H4" s="5"/>
      <c r="I4" s="5"/>
      <c r="J4" s="5"/>
      <c r="K4" s="5"/>
      <c r="L4" s="5"/>
      <c r="M4" s="5"/>
      <c r="N4" s="5"/>
      <c r="O4" s="5"/>
      <c r="P4" s="6"/>
    </row>
    <row r="5" spans="1:20" ht="15.75" thickBot="1" x14ac:dyDescent="0.3">
      <c r="G5" s="94" t="s">
        <v>3</v>
      </c>
      <c r="H5" s="95"/>
      <c r="I5" s="95"/>
      <c r="J5" s="95"/>
      <c r="K5" s="95"/>
      <c r="L5" s="95"/>
      <c r="M5" s="95"/>
      <c r="N5" s="95"/>
      <c r="O5" s="95"/>
      <c r="P5" s="96"/>
    </row>
    <row r="6" spans="1:20" ht="15.75" thickBot="1" x14ac:dyDescent="0.3"/>
    <row r="7" spans="1:20" ht="15.75" thickBot="1" x14ac:dyDescent="0.3">
      <c r="A7" s="238" t="s">
        <v>4</v>
      </c>
      <c r="B7" s="239"/>
      <c r="C7" s="239"/>
      <c r="D7" s="239"/>
      <c r="E7" s="239"/>
      <c r="F7" s="239"/>
      <c r="G7" s="239"/>
      <c r="H7" s="240"/>
      <c r="I7" s="240"/>
      <c r="J7" s="241"/>
      <c r="L7" s="238" t="s">
        <v>5</v>
      </c>
      <c r="M7" s="239"/>
      <c r="N7" s="239"/>
      <c r="O7" s="239"/>
      <c r="P7" s="239"/>
      <c r="Q7" s="239"/>
      <c r="R7" s="239"/>
      <c r="S7" s="239"/>
      <c r="T7" s="241"/>
    </row>
    <row r="8" spans="1:20" ht="15.75" thickTop="1" x14ac:dyDescent="0.25">
      <c r="A8" s="4" t="s">
        <v>6</v>
      </c>
      <c r="B8" s="5"/>
      <c r="C8" s="5"/>
      <c r="D8" s="5"/>
      <c r="E8" s="5"/>
      <c r="F8" s="5"/>
      <c r="G8" s="5"/>
      <c r="H8" s="5"/>
      <c r="I8" s="5"/>
      <c r="J8" s="6"/>
      <c r="L8" s="4" t="s">
        <v>7</v>
      </c>
      <c r="M8" s="5"/>
      <c r="N8" s="5"/>
      <c r="O8" s="5"/>
      <c r="P8" s="5"/>
      <c r="Q8" s="5"/>
      <c r="R8" s="5"/>
      <c r="S8" s="5"/>
      <c r="T8" s="6"/>
    </row>
    <row r="9" spans="1:20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6"/>
      <c r="L9" s="4" t="s">
        <v>9</v>
      </c>
      <c r="M9" s="5"/>
      <c r="N9" s="5"/>
      <c r="O9" s="5"/>
      <c r="P9" s="5"/>
      <c r="Q9" s="5"/>
      <c r="R9" s="5"/>
      <c r="S9" s="5"/>
      <c r="T9" s="6"/>
    </row>
    <row r="10" spans="1:20" x14ac:dyDescent="0.25">
      <c r="A10" s="4" t="s">
        <v>10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11</v>
      </c>
      <c r="M10" s="5"/>
      <c r="N10" s="5"/>
      <c r="O10" s="5"/>
      <c r="P10" s="5"/>
      <c r="Q10" s="5"/>
      <c r="R10" s="5"/>
      <c r="S10" s="5"/>
      <c r="T10" s="6"/>
    </row>
    <row r="11" spans="1:20" x14ac:dyDescent="0.25">
      <c r="A11" s="4" t="s">
        <v>12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12</v>
      </c>
      <c r="M11" s="5"/>
      <c r="N11" s="5"/>
      <c r="O11" s="5"/>
      <c r="P11" s="5"/>
      <c r="Q11" s="5"/>
      <c r="R11" s="5"/>
      <c r="S11" s="5"/>
      <c r="T11" s="6"/>
    </row>
    <row r="12" spans="1:20" x14ac:dyDescent="0.25">
      <c r="A12" s="4" t="s">
        <v>13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 x14ac:dyDescent="0.25">
      <c r="A13" s="4" t="s">
        <v>14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15</v>
      </c>
      <c r="M13" s="5"/>
      <c r="N13" s="5"/>
      <c r="O13" s="5"/>
      <c r="P13" s="5"/>
      <c r="Q13" s="5"/>
      <c r="R13" s="5"/>
      <c r="S13" s="5"/>
      <c r="T13" s="6"/>
    </row>
    <row r="14" spans="1:20" x14ac:dyDescent="0.25">
      <c r="A14" s="4" t="s">
        <v>16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 x14ac:dyDescent="0.25">
      <c r="A15" s="4" t="s">
        <v>17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17</v>
      </c>
      <c r="M15" s="5"/>
      <c r="N15" s="5"/>
      <c r="O15" s="5"/>
      <c r="P15" s="5"/>
      <c r="Q15" s="5"/>
      <c r="R15" s="5"/>
      <c r="S15" s="5"/>
      <c r="T15" s="6"/>
    </row>
    <row r="16" spans="1:20" x14ac:dyDescent="0.25">
      <c r="A16" s="4" t="s">
        <v>18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19</v>
      </c>
      <c r="M16" s="5"/>
      <c r="N16" s="5"/>
      <c r="O16" s="5"/>
      <c r="P16" s="5"/>
      <c r="Q16" s="5"/>
      <c r="R16" s="5"/>
      <c r="S16" s="5"/>
      <c r="T16" s="6"/>
    </row>
    <row r="17" spans="1:20" x14ac:dyDescent="0.25">
      <c r="A17" s="4" t="s">
        <v>20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21</v>
      </c>
      <c r="M17" s="5"/>
      <c r="N17" s="5"/>
      <c r="O17" s="5"/>
      <c r="P17" s="5"/>
      <c r="Q17" s="5"/>
      <c r="R17" s="5"/>
      <c r="S17" s="5"/>
      <c r="T17" s="6"/>
    </row>
    <row r="18" spans="1:20" x14ac:dyDescent="0.25">
      <c r="A18" s="4" t="s">
        <v>22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.75" thickBot="1" x14ac:dyDescent="0.3">
      <c r="A19" s="94" t="s">
        <v>21</v>
      </c>
      <c r="B19" s="95"/>
      <c r="C19" s="95"/>
      <c r="D19" s="95"/>
      <c r="E19" s="95"/>
      <c r="F19" s="95"/>
      <c r="G19" s="95"/>
      <c r="H19" s="95"/>
      <c r="I19" s="95"/>
      <c r="J19" s="96"/>
      <c r="L19" s="94"/>
      <c r="M19" s="95"/>
      <c r="N19" s="95"/>
      <c r="O19" s="95"/>
      <c r="P19" s="95"/>
      <c r="Q19" s="95"/>
      <c r="R19" s="95"/>
      <c r="S19" s="95"/>
      <c r="T19" s="96"/>
    </row>
    <row r="20" spans="1:20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thickBot="1" x14ac:dyDescent="0.3">
      <c r="D21" s="238" t="s">
        <v>23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1"/>
      <c r="R21" s="5"/>
      <c r="S21" s="5"/>
      <c r="T21" s="5"/>
    </row>
    <row r="22" spans="1:20" ht="15.75" thickTop="1" x14ac:dyDescent="0.25">
      <c r="D22" s="4" t="s">
        <v>24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 x14ac:dyDescent="0.25">
      <c r="D23" s="4" t="s">
        <v>25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 x14ac:dyDescent="0.25">
      <c r="D24" s="4" t="s">
        <v>26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 x14ac:dyDescent="0.25">
      <c r="D25" s="103" t="s">
        <v>27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 x14ac:dyDescent="0.25">
      <c r="D26" s="4" t="s">
        <v>28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 x14ac:dyDescent="0.25">
      <c r="D27" s="4" t="s">
        <v>29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 x14ac:dyDescent="0.25">
      <c r="D28" s="97" t="s">
        <v>30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 x14ac:dyDescent="0.25">
      <c r="D29" s="97" t="s">
        <v>31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 x14ac:dyDescent="0.25">
      <c r="D30" s="4" t="s">
        <v>32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 x14ac:dyDescent="0.25">
      <c r="D31" s="103" t="s">
        <v>33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 x14ac:dyDescent="0.25">
      <c r="D32" s="103" t="s">
        <v>34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 x14ac:dyDescent="0.25">
      <c r="D33" s="103" t="s">
        <v>35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 x14ac:dyDescent="0.25">
      <c r="D34" s="103" t="s">
        <v>36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.75" thickBot="1" x14ac:dyDescent="0.3">
      <c r="D35" s="104" t="s">
        <v>37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20" x14ac:dyDescent="0.25">
      <c r="D36" s="9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.75" thickBot="1" x14ac:dyDescent="0.3">
      <c r="D37" s="9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 x14ac:dyDescent="0.35">
      <c r="A38" s="232" t="s">
        <v>38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4"/>
    </row>
    <row r="39" spans="1:20" ht="15.75" thickBot="1" x14ac:dyDescent="0.3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</row>
    <row r="40" spans="1:20" ht="15.75" thickBot="1" x14ac:dyDescent="0.3">
      <c r="A40" s="235" t="s">
        <v>39</v>
      </c>
      <c r="B40" s="236"/>
      <c r="C40" s="236"/>
      <c r="D40" s="236"/>
      <c r="E40" s="237"/>
      <c r="F40" s="235" t="s">
        <v>40</v>
      </c>
      <c r="G40" s="236"/>
      <c r="H40" s="236"/>
      <c r="I40" s="237"/>
      <c r="J40" s="235" t="s">
        <v>41</v>
      </c>
      <c r="K40" s="236"/>
      <c r="L40" s="236"/>
      <c r="M40" s="236"/>
      <c r="N40" s="236"/>
      <c r="O40" s="236"/>
      <c r="P40" s="236"/>
      <c r="Q40" s="236"/>
      <c r="R40" s="237"/>
    </row>
    <row r="41" spans="1:20" x14ac:dyDescent="0.25">
      <c r="A41" s="1"/>
      <c r="B41" s="63" t="s">
        <v>42</v>
      </c>
      <c r="C41" s="63"/>
      <c r="D41" s="63" t="s">
        <v>43</v>
      </c>
      <c r="E41" s="3"/>
      <c r="F41" s="1"/>
      <c r="G41" s="63" t="s">
        <v>42</v>
      </c>
      <c r="H41" s="63"/>
      <c r="I41" s="64" t="s">
        <v>44</v>
      </c>
      <c r="J41" s="60" t="s">
        <v>45</v>
      </c>
      <c r="K41" s="61"/>
      <c r="L41" s="61">
        <v>8.5</v>
      </c>
      <c r="M41" s="2"/>
      <c r="N41" s="62" t="s">
        <v>46</v>
      </c>
      <c r="O41" s="62"/>
      <c r="P41" s="62"/>
      <c r="Q41" s="62" t="s">
        <v>47</v>
      </c>
      <c r="R41" s="3"/>
    </row>
    <row r="42" spans="1:20" x14ac:dyDescent="0.25">
      <c r="A42" s="4"/>
      <c r="B42" s="52" t="s">
        <v>48</v>
      </c>
      <c r="C42" s="52"/>
      <c r="D42" s="52" t="s">
        <v>49</v>
      </c>
      <c r="E42" s="6"/>
      <c r="F42" s="4"/>
      <c r="G42" s="5"/>
      <c r="H42" s="5"/>
      <c r="I42" s="6"/>
      <c r="J42" s="49" t="s">
        <v>50</v>
      </c>
      <c r="K42" s="50"/>
      <c r="L42" s="50">
        <v>6.5</v>
      </c>
      <c r="M42" s="5"/>
      <c r="N42" s="48" t="s">
        <v>51</v>
      </c>
      <c r="O42" s="48"/>
      <c r="P42" s="48"/>
      <c r="Q42" s="48" t="s">
        <v>52</v>
      </c>
      <c r="R42" s="6"/>
    </row>
    <row r="43" spans="1:20" s="45" customFormat="1" ht="15.75" thickBot="1" x14ac:dyDescent="0.3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53</v>
      </c>
      <c r="O43" s="51"/>
      <c r="P43" s="51"/>
      <c r="Q43" s="51" t="s">
        <v>54</v>
      </c>
      <c r="R43" s="119"/>
    </row>
    <row r="44" spans="1:20" ht="76.5" thickTop="1" thickBot="1" x14ac:dyDescent="0.3">
      <c r="A44" s="55" t="s">
        <v>55</v>
      </c>
      <c r="B44" s="53" t="s">
        <v>56</v>
      </c>
      <c r="C44" s="53" t="s">
        <v>57</v>
      </c>
      <c r="D44" s="53" t="s">
        <v>58</v>
      </c>
      <c r="E44" s="54" t="s">
        <v>59</v>
      </c>
      <c r="F44" s="23"/>
      <c r="G44" s="26" t="s">
        <v>56</v>
      </c>
      <c r="H44" s="26" t="s">
        <v>57</v>
      </c>
      <c r="I44" s="54" t="s">
        <v>58</v>
      </c>
      <c r="J44" s="55"/>
      <c r="K44" s="53" t="s">
        <v>60</v>
      </c>
      <c r="L44" s="53" t="s">
        <v>61</v>
      </c>
      <c r="M44" s="56" t="s">
        <v>62</v>
      </c>
      <c r="N44" s="57" t="s">
        <v>63</v>
      </c>
      <c r="O44" s="53" t="s">
        <v>64</v>
      </c>
      <c r="P44" s="56" t="s">
        <v>65</v>
      </c>
      <c r="Q44" s="58" t="s">
        <v>66</v>
      </c>
      <c r="R44" s="54" t="s">
        <v>67</v>
      </c>
    </row>
    <row r="45" spans="1:20" ht="15.75" thickTop="1" x14ac:dyDescent="0.25">
      <c r="A45" s="65">
        <v>42644</v>
      </c>
      <c r="B45" s="190">
        <f ca="1">INDIRECT(CONCATENATE("'",TEXT($A45,"mmmm"), "'!D60"))</f>
        <v>2388.3719999999998</v>
      </c>
      <c r="C45" s="190">
        <f ca="1">INDIRECT(CONCATENATE("'",TEXT($A45,"mmmm"), "'!E60"))</f>
        <v>585.55532296413844</v>
      </c>
      <c r="D45" s="190">
        <f ca="1">INDIRECT(CONCATENATE("'",TEXT($A45,"mmmm"), "'!F60"))</f>
        <v>1446.94446565573</v>
      </c>
      <c r="E45" s="124">
        <f>October!G60</f>
        <v>13</v>
      </c>
      <c r="F45" s="65">
        <f t="shared" ref="F45:F56" si="0">A45</f>
        <v>42644</v>
      </c>
      <c r="G45" s="190">
        <f>October!N60</f>
        <v>8.5959999999999983</v>
      </c>
      <c r="H45" s="190">
        <f>October!O60</f>
        <v>0</v>
      </c>
      <c r="I45" s="190">
        <f>October!P60</f>
        <v>3.5999988875507523</v>
      </c>
      <c r="J45" s="65">
        <f t="shared" ref="J45:J56" si="1">A45</f>
        <v>42644</v>
      </c>
      <c r="K45" s="124">
        <f t="shared" ref="K45" ca="1" si="2">INDIRECT(CONCATENATE("'",TEXT($A45,"mmmm"), "'!Y60"))</f>
        <v>8.31</v>
      </c>
      <c r="L45" s="124">
        <f t="shared" ref="L45" ca="1" si="3">INDIRECT(CONCATENATE("'",TEXT($A45,"mmmm"), "'!Z60"))</f>
        <v>6.77</v>
      </c>
      <c r="M45" s="218">
        <f t="shared" ref="M45" ca="1" si="4">INDIRECT(CONCATENATE("'",TEXT($A45,"mmmm"), "'!AA60"))</f>
        <v>7.2485790969782897</v>
      </c>
      <c r="N45" s="194">
        <f t="shared" ref="N45" ca="1" si="5">INDIRECT(CONCATENATE("'",TEXT($A45,"mmmm"), "'!AB60"))</f>
        <v>39</v>
      </c>
      <c r="O45" s="190">
        <f t="shared" ref="O45" ca="1" si="6">INDIRECT(CONCATENATE("'",TEXT($A45,"mmmm"), "'!AC60"))</f>
        <v>0</v>
      </c>
      <c r="P45" s="133">
        <f t="shared" ref="P45" ca="1" si="7">INDIRECT(CONCATENATE("'",TEXT($A45,"mmmm"), "'!AD60"))</f>
        <v>11.757327439585506</v>
      </c>
      <c r="Q45" s="159">
        <f t="shared" ref="Q45" ca="1" si="8">INDIRECT(CONCATENATE("'",TEXT($A45,"mmmm"), "'!AE60"))</f>
        <v>1776.1550000000002</v>
      </c>
      <c r="R45" s="160">
        <f t="shared" ref="R45" ca="1" si="9">INDIRECT(CONCATENATE("'",TEXT($A45,"mmmm"), "'!AF60"))</f>
        <v>3</v>
      </c>
    </row>
    <row r="46" spans="1:20" x14ac:dyDescent="0.25">
      <c r="A46" s="65">
        <v>42675</v>
      </c>
      <c r="B46" s="190">
        <f ca="1">INDIRECT(CONCATENATE("'",TEXT($A46,"mmmm"), "'!D60"))</f>
        <v>1961.0324270358615</v>
      </c>
      <c r="C46" s="190">
        <f ca="1">INDIRECT(CONCATENATE("'",TEXT($A46,"mmmm"), "'!E60"))</f>
        <v>0</v>
      </c>
      <c r="D46" s="190">
        <f ca="1">INDIRECT(CONCATENATE("'",TEXT($A46,"mmmm"), "'!F60"))</f>
        <v>9.0756314471845752</v>
      </c>
      <c r="E46" s="190"/>
      <c r="F46" s="65">
        <f t="shared" si="0"/>
        <v>42675</v>
      </c>
      <c r="G46" s="190">
        <f ca="1">INDIRECT(CONCATENATE("'",TEXT($A46,"mmmm"), "'!N60"))</f>
        <v>50.67303037499056</v>
      </c>
      <c r="H46" s="190">
        <f ca="1">INDIRECT(CONCATENATE("'",TEXT($A46,"mmmm"), "'!O60"))</f>
        <v>0</v>
      </c>
      <c r="I46" s="190">
        <f ca="1">INDIRECT(CONCATENATE("'",TEXT($A46,"mmmm"), "'!P60"))</f>
        <v>3.9061317159183839</v>
      </c>
      <c r="J46" s="65">
        <f t="shared" si="1"/>
        <v>42675</v>
      </c>
      <c r="K46" s="124">
        <f ca="1">INDIRECT(CONCATENATE("'",TEXT($A46,"mmmm"), "'!Y60"))</f>
        <v>8.31</v>
      </c>
      <c r="L46" s="124">
        <f ca="1">INDIRECT(CONCATENATE("'",TEXT($A46,"mmmm"), "'!Z60"))</f>
        <v>6.81</v>
      </c>
      <c r="M46" s="125">
        <f ca="1">INDIRECT(CONCATENATE("'",TEXT($A46,"mmmm"), "'!AA60"))</f>
        <v>7.9023298701298703</v>
      </c>
      <c r="N46" s="194">
        <f ca="1">INDIRECT(CONCATENATE("'",TEXT($A46,"mmmm"), "'!AB60"))</f>
        <v>36</v>
      </c>
      <c r="O46" s="190">
        <f ca="1">INDIRECT(CONCATENATE("'",TEXT($A46,"mmmm"), "'!AC60"))</f>
        <v>5</v>
      </c>
      <c r="P46" s="134">
        <f ca="1">INDIRECT(CONCATENATE("'",TEXT($A46,"mmmm"), "'!AD60"))</f>
        <v>13.416807359307359</v>
      </c>
      <c r="Q46" s="70">
        <f ca="1">INDIRECT(CONCATENATE("'",TEXT($A46,"mmmm"), "'!AE60"))</f>
        <v>493.77200000000005</v>
      </c>
      <c r="R46" s="161">
        <f ca="1">INDIRECT(CONCATENATE("'",TEXT($A46,"mmmm"), "'!AF60"))</f>
        <v>44.1</v>
      </c>
    </row>
    <row r="47" spans="1:20" x14ac:dyDescent="0.25">
      <c r="A47" s="65">
        <v>42705</v>
      </c>
      <c r="B47" s="190">
        <f t="shared" ref="B47:B56" ca="1" si="10">INDIRECT(CONCATENATE("'",TEXT($A47,"mmmm"), "'!D60"))</f>
        <v>0</v>
      </c>
      <c r="C47" s="190">
        <f t="shared" ref="C47:C56" ca="1" si="11">INDIRECT(CONCATENATE("'",TEXT($A47,"mmmm"), "'!E60"))</f>
        <v>0</v>
      </c>
      <c r="D47" s="190">
        <f t="shared" ref="D47:D56" ca="1" si="12">INDIRECT(CONCATENATE("'",TEXT($A47,"mmmm"), "'!F60"))</f>
        <v>0</v>
      </c>
      <c r="E47" s="190"/>
      <c r="F47" s="65">
        <f t="shared" si="0"/>
        <v>42705</v>
      </c>
      <c r="G47" s="87">
        <f t="shared" ref="G47:G56" ca="1" si="13">INDIRECT(CONCATENATE("'",TEXT($A47,"mmmm"), "'!N60"))</f>
        <v>175.17086800270607</v>
      </c>
      <c r="H47" s="87">
        <f t="shared" ref="H47:H56" ca="1" si="14">INDIRECT(CONCATENATE("'",TEXT($A47,"mmmm"), "'!O60"))</f>
        <v>1.530861111111111</v>
      </c>
      <c r="I47" s="87">
        <f t="shared" ref="I47:I56" ca="1" si="15">INDIRECT(CONCATENATE("'",TEXT($A47,"mmmm"), "'!P60"))</f>
        <v>4.6319088048078942</v>
      </c>
      <c r="J47" s="65">
        <f t="shared" si="1"/>
        <v>42705</v>
      </c>
      <c r="K47" s="124">
        <f t="shared" ref="K47:K56" ca="1" si="16">INDIRECT(CONCATENATE("'",TEXT($A47,"mmmm"), "'!Y60"))</f>
        <v>8.31</v>
      </c>
      <c r="L47" s="124">
        <f t="shared" ref="L47:L56" ca="1" si="17">INDIRECT(CONCATENATE("'",TEXT($A47,"mmmm"), "'!Z60"))</f>
        <v>6.81</v>
      </c>
      <c r="M47" s="125">
        <f t="shared" ref="M47:M56" ca="1" si="18">INDIRECT(CONCATENATE("'",TEXT($A47,"mmmm"), "'!AA60"))</f>
        <v>8.0687624819624801</v>
      </c>
      <c r="N47" s="194">
        <f t="shared" ref="N47:N56" ca="1" si="19">INDIRECT(CONCATENATE("'",TEXT($A47,"mmmm"), "'!AB60"))</f>
        <v>39</v>
      </c>
      <c r="O47" s="190">
        <f t="shared" ref="O47:O56" ca="1" si="20">INDIRECT(CONCATENATE("'",TEXT($A47,"mmmm"), "'!AC60"))</f>
        <v>2</v>
      </c>
      <c r="P47" s="134">
        <f t="shared" ref="P47:P56" ca="1" si="21">INDIRECT(CONCATENATE("'",TEXT($A47,"mmmm"), "'!AD60"))</f>
        <v>14.348381956208044</v>
      </c>
      <c r="Q47" s="70">
        <f t="shared" ref="Q47:Q56" ca="1" si="22">INDIRECT(CONCATENATE("'",TEXT($A47,"mmmm"), "'!AE60"))</f>
        <v>830.51199999999994</v>
      </c>
      <c r="R47" s="161">
        <f t="shared" ref="R47:R56" ca="1" si="23">INDIRECT(CONCATENATE("'",TEXT($A47,"mmmm"), "'!AF60"))</f>
        <v>41</v>
      </c>
    </row>
    <row r="48" spans="1:20" x14ac:dyDescent="0.25">
      <c r="A48" s="65">
        <v>42736</v>
      </c>
      <c r="B48" s="190">
        <f t="shared" ca="1" si="10"/>
        <v>0.26232748943918122</v>
      </c>
      <c r="C48" s="190">
        <f t="shared" ca="1" si="11"/>
        <v>0</v>
      </c>
      <c r="D48" s="190">
        <f t="shared" ca="1" si="12"/>
        <v>2.176317406128269E-2</v>
      </c>
      <c r="E48" s="190"/>
      <c r="F48" s="65">
        <f t="shared" si="0"/>
        <v>42736</v>
      </c>
      <c r="G48" s="190">
        <f t="shared" ca="1" si="13"/>
        <v>1379.6693871527777</v>
      </c>
      <c r="H48" s="190">
        <f t="shared" ca="1" si="14"/>
        <v>2.034046875</v>
      </c>
      <c r="I48" s="190">
        <f t="shared" ca="1" si="15"/>
        <v>9.0623483246380108</v>
      </c>
      <c r="J48" s="65">
        <f t="shared" si="1"/>
        <v>42736</v>
      </c>
      <c r="K48" s="124">
        <f t="shared" ca="1" si="16"/>
        <v>8.31</v>
      </c>
      <c r="L48" s="124">
        <f t="shared" ca="1" si="17"/>
        <v>6.85</v>
      </c>
      <c r="M48" s="125">
        <f t="shared" ca="1" si="18"/>
        <v>7.9033337543228424</v>
      </c>
      <c r="N48" s="194">
        <f t="shared" ca="1" si="19"/>
        <v>34</v>
      </c>
      <c r="O48" s="190">
        <f t="shared" ca="1" si="20"/>
        <v>6</v>
      </c>
      <c r="P48" s="134">
        <f t="shared" ca="1" si="21"/>
        <v>7.8061503487025314</v>
      </c>
      <c r="Q48" s="70">
        <f t="shared" ca="1" si="22"/>
        <v>889.34950000000003</v>
      </c>
      <c r="R48" s="161">
        <f t="shared" ca="1" si="23"/>
        <v>23</v>
      </c>
    </row>
    <row r="49" spans="1:18" x14ac:dyDescent="0.25">
      <c r="A49" s="65">
        <v>42767</v>
      </c>
      <c r="B49" s="190">
        <f t="shared" ca="1" si="10"/>
        <v>1812.2889166666664</v>
      </c>
      <c r="C49" s="190">
        <f t="shared" ca="1" si="11"/>
        <v>0</v>
      </c>
      <c r="D49" s="190">
        <f t="shared" ca="1" si="12"/>
        <v>495.25140233657601</v>
      </c>
      <c r="E49" s="190"/>
      <c r="F49" s="65">
        <f t="shared" si="0"/>
        <v>42767</v>
      </c>
      <c r="G49" s="190">
        <f t="shared" ca="1" si="13"/>
        <v>23.600998262405394</v>
      </c>
      <c r="H49" s="190">
        <f t="shared" ca="1" si="14"/>
        <v>-6.8991319444444435E-2</v>
      </c>
      <c r="I49" s="190">
        <f t="shared" ca="1" si="15"/>
        <v>3.5352078283848942</v>
      </c>
      <c r="J49" s="65">
        <f t="shared" si="1"/>
        <v>42767</v>
      </c>
      <c r="K49" s="124">
        <f t="shared" ca="1" si="16"/>
        <v>8.36</v>
      </c>
      <c r="L49" s="124">
        <f t="shared" ca="1" si="17"/>
        <v>6.8</v>
      </c>
      <c r="M49" s="125">
        <f t="shared" ca="1" si="18"/>
        <v>7.6885848787551687</v>
      </c>
      <c r="N49" s="194">
        <f t="shared" ca="1" si="19"/>
        <v>37</v>
      </c>
      <c r="O49" s="190">
        <f t="shared" ca="1" si="20"/>
        <v>4</v>
      </c>
      <c r="P49" s="134">
        <f t="shared" ca="1" si="21"/>
        <v>13.063874705541375</v>
      </c>
      <c r="Q49" s="70">
        <f t="shared" ca="1" si="22"/>
        <v>1452.4269999999999</v>
      </c>
      <c r="R49" s="161">
        <f t="shared" ca="1" si="23"/>
        <v>177</v>
      </c>
    </row>
    <row r="50" spans="1:18" x14ac:dyDescent="0.25">
      <c r="A50" s="65">
        <v>42795</v>
      </c>
      <c r="B50" s="190">
        <f t="shared" ca="1" si="10"/>
        <v>2223.9926030748152</v>
      </c>
      <c r="C50" s="190">
        <f t="shared" ca="1" si="11"/>
        <v>3.5444461515726285E-2</v>
      </c>
      <c r="D50" s="190">
        <f t="shared" ca="1" si="12"/>
        <v>1334.9183491828178</v>
      </c>
      <c r="E50" s="124">
        <f>March!G30</f>
        <v>2.9</v>
      </c>
      <c r="F50" s="65">
        <f t="shared" si="0"/>
        <v>42795</v>
      </c>
      <c r="G50" s="190">
        <f t="shared" ca="1" si="13"/>
        <v>108.45626216167874</v>
      </c>
      <c r="H50" s="190">
        <f t="shared" ca="1" si="14"/>
        <v>-0.11337326388888888</v>
      </c>
      <c r="I50" s="190">
        <f t="shared" ca="1" si="15"/>
        <v>3.3954357329809359</v>
      </c>
      <c r="J50" s="65">
        <f t="shared" si="1"/>
        <v>42795</v>
      </c>
      <c r="K50" s="124">
        <f t="shared" ca="1" si="16"/>
        <v>8.31</v>
      </c>
      <c r="L50" s="124">
        <f t="shared" ca="1" si="17"/>
        <v>6.71</v>
      </c>
      <c r="M50" s="125">
        <f t="shared" ca="1" si="18"/>
        <v>7.4988937840403436</v>
      </c>
      <c r="N50" s="194">
        <f t="shared" ca="1" si="19"/>
        <v>32</v>
      </c>
      <c r="O50" s="190">
        <f t="shared" ca="1" si="20"/>
        <v>3</v>
      </c>
      <c r="P50" s="134">
        <f t="shared" ca="1" si="21"/>
        <v>16.224947402431674</v>
      </c>
      <c r="Q50" s="70">
        <f t="shared" ca="1" si="22"/>
        <v>3144.5375999999992</v>
      </c>
      <c r="R50" s="161">
        <f t="shared" ca="1" si="23"/>
        <v>286</v>
      </c>
    </row>
    <row r="51" spans="1:18" x14ac:dyDescent="0.25">
      <c r="A51" s="65">
        <v>42826</v>
      </c>
      <c r="B51" s="190">
        <f t="shared" ca="1" si="10"/>
        <v>1870.8259548136391</v>
      </c>
      <c r="C51" s="190">
        <f t="shared" ca="1" si="11"/>
        <v>0</v>
      </c>
      <c r="D51" s="190">
        <f t="shared" ca="1" si="12"/>
        <v>529.1667319179104</v>
      </c>
      <c r="E51" s="182">
        <f>April!G34</f>
        <v>50</v>
      </c>
      <c r="F51" s="65">
        <f t="shared" si="0"/>
        <v>42826</v>
      </c>
      <c r="G51" s="190">
        <f t="shared" ca="1" si="13"/>
        <v>34.088954871124692</v>
      </c>
      <c r="H51" s="190">
        <f t="shared" ca="1" si="14"/>
        <v>-0.36399999999999999</v>
      </c>
      <c r="I51" s="67">
        <f t="shared" ca="1" si="15"/>
        <v>5.3094930212234646</v>
      </c>
      <c r="J51" s="65">
        <f t="shared" si="1"/>
        <v>42826</v>
      </c>
      <c r="K51" s="124">
        <f t="shared" ca="1" si="16"/>
        <v>8.3000000000000007</v>
      </c>
      <c r="L51" s="124">
        <f t="shared" ca="1" si="17"/>
        <v>6.72</v>
      </c>
      <c r="M51" s="125">
        <f t="shared" ca="1" si="18"/>
        <v>7.6919445808312172</v>
      </c>
      <c r="N51" s="194">
        <f t="shared" ca="1" si="19"/>
        <v>38</v>
      </c>
      <c r="O51" s="190">
        <f t="shared" ca="1" si="20"/>
        <v>7</v>
      </c>
      <c r="P51" s="69">
        <f t="shared" ca="1" si="21"/>
        <v>18.673908308230562</v>
      </c>
      <c r="Q51" s="70">
        <f t="shared" ca="1" si="22"/>
        <v>1334.0171000000003</v>
      </c>
      <c r="R51" s="182">
        <f t="shared" ca="1" si="23"/>
        <v>67</v>
      </c>
    </row>
    <row r="52" spans="1:18" x14ac:dyDescent="0.25">
      <c r="A52" s="65">
        <v>42856</v>
      </c>
      <c r="B52" s="190">
        <f t="shared" ca="1" si="10"/>
        <v>2183.9159999999997</v>
      </c>
      <c r="C52" s="190">
        <f t="shared" ca="1" si="11"/>
        <v>0</v>
      </c>
      <c r="D52" s="190">
        <f t="shared" ca="1" si="12"/>
        <v>1242.0992688172046</v>
      </c>
      <c r="E52" s="124"/>
      <c r="F52" s="65">
        <f t="shared" si="0"/>
        <v>42856</v>
      </c>
      <c r="G52" s="190">
        <f t="shared" ca="1" si="13"/>
        <v>28.167999999999999</v>
      </c>
      <c r="H52" s="190">
        <f t="shared" ca="1" si="14"/>
        <v>-8.3999999999999991E-2</v>
      </c>
      <c r="I52" s="67">
        <f t="shared" ca="1" si="15"/>
        <v>4.1709086021505373</v>
      </c>
      <c r="J52" s="65">
        <f t="shared" si="1"/>
        <v>42856</v>
      </c>
      <c r="K52" s="124">
        <f t="shared" ca="1" si="16"/>
        <v>8.3000000000000007</v>
      </c>
      <c r="L52" s="124">
        <f t="shared" ca="1" si="17"/>
        <v>6.71</v>
      </c>
      <c r="M52" s="125">
        <f t="shared" ca="1" si="18"/>
        <v>7.6605328958675729</v>
      </c>
      <c r="N52" s="194">
        <f t="shared" ca="1" si="19"/>
        <v>37</v>
      </c>
      <c r="O52" s="190">
        <f t="shared" ca="1" si="20"/>
        <v>5</v>
      </c>
      <c r="P52" s="69">
        <f t="shared" ca="1" si="21"/>
        <v>13.115320253223478</v>
      </c>
      <c r="Q52" s="70">
        <f t="shared" ca="1" si="22"/>
        <v>1682.6479000000002</v>
      </c>
      <c r="R52" s="182">
        <f t="shared" ca="1" si="23"/>
        <v>49</v>
      </c>
    </row>
    <row r="53" spans="1:18" x14ac:dyDescent="0.25">
      <c r="A53" s="65">
        <v>42887</v>
      </c>
      <c r="B53" s="190">
        <f t="shared" ca="1" si="10"/>
        <v>1535.1</v>
      </c>
      <c r="C53" s="190">
        <f t="shared" ca="1" si="11"/>
        <v>0</v>
      </c>
      <c r="D53" s="190">
        <f t="shared" ca="1" si="12"/>
        <v>27.365177777777777</v>
      </c>
      <c r="E53" s="124"/>
      <c r="F53" s="65">
        <f t="shared" ref="F53" si="24">A53</f>
        <v>42887</v>
      </c>
      <c r="G53" s="190">
        <f t="shared" ca="1" si="13"/>
        <v>111.58</v>
      </c>
      <c r="H53" s="190">
        <f t="shared" ca="1" si="14"/>
        <v>-5.5999999999999994E-2</v>
      </c>
      <c r="I53" s="67">
        <f t="shared" ca="1" si="15"/>
        <v>5.8086000000000002</v>
      </c>
      <c r="J53" s="65">
        <f t="shared" ref="J53" si="25">A53</f>
        <v>42887</v>
      </c>
      <c r="K53" s="124">
        <f t="shared" ca="1" si="16"/>
        <v>8.3000000000000007</v>
      </c>
      <c r="L53" s="124">
        <f t="shared" ca="1" si="17"/>
        <v>7.09</v>
      </c>
      <c r="M53" s="125">
        <f t="shared" ca="1" si="18"/>
        <v>7.9880509031198681</v>
      </c>
      <c r="N53" s="194">
        <f t="shared" ca="1" si="19"/>
        <v>35</v>
      </c>
      <c r="O53" s="190">
        <f t="shared" ca="1" si="20"/>
        <v>7</v>
      </c>
      <c r="P53" s="69">
        <f t="shared" ca="1" si="21"/>
        <v>12.362315270935962</v>
      </c>
      <c r="Q53" s="70">
        <f t="shared" ca="1" si="22"/>
        <v>610.10699999999986</v>
      </c>
      <c r="R53" s="182">
        <f t="shared" ca="1" si="23"/>
        <v>79</v>
      </c>
    </row>
    <row r="54" spans="1:18" x14ac:dyDescent="0.25">
      <c r="A54" s="65">
        <v>42917</v>
      </c>
      <c r="B54" s="190">
        <f t="shared" ca="1" si="10"/>
        <v>0.252</v>
      </c>
      <c r="C54" s="190">
        <f t="shared" ca="1" si="11"/>
        <v>0</v>
      </c>
      <c r="D54" s="190">
        <f t="shared" ca="1" si="12"/>
        <v>2.3634408602150544E-2</v>
      </c>
      <c r="E54" s="182"/>
      <c r="F54" s="65">
        <f t="shared" si="0"/>
        <v>42917</v>
      </c>
      <c r="G54" s="190">
        <f t="shared" ca="1" si="13"/>
        <v>126.28</v>
      </c>
      <c r="H54" s="190">
        <f t="shared" ca="1" si="14"/>
        <v>1.6239999999999999</v>
      </c>
      <c r="I54" s="67">
        <f t="shared" ca="1" si="15"/>
        <v>6.9206666666666647</v>
      </c>
      <c r="J54" s="65">
        <f t="shared" si="1"/>
        <v>42917</v>
      </c>
      <c r="K54" s="124">
        <f t="shared" ca="1" si="16"/>
        <v>8.31</v>
      </c>
      <c r="L54" s="124">
        <f t="shared" ca="1" si="17"/>
        <v>6.84</v>
      </c>
      <c r="M54" s="125">
        <f t="shared" ca="1" si="18"/>
        <v>8.1651437728937744</v>
      </c>
      <c r="N54" s="194">
        <f t="shared" ca="1" si="19"/>
        <v>11</v>
      </c>
      <c r="O54" s="190">
        <f t="shared" ca="1" si="20"/>
        <v>8</v>
      </c>
      <c r="P54" s="69">
        <f t="shared" ca="1" si="21"/>
        <v>9.6357142857142843</v>
      </c>
      <c r="Q54" s="70">
        <f t="shared" ca="1" si="22"/>
        <v>227.45600000000002</v>
      </c>
      <c r="R54" s="182">
        <f t="shared" ca="1" si="23"/>
        <v>11</v>
      </c>
    </row>
    <row r="55" spans="1:18" x14ac:dyDescent="0.25">
      <c r="A55" s="65">
        <v>42948</v>
      </c>
      <c r="B55" s="190">
        <f t="shared" ca="1" si="10"/>
        <v>2018.5479999999998</v>
      </c>
      <c r="C55" s="190">
        <f t="shared" ca="1" si="11"/>
        <v>0</v>
      </c>
      <c r="D55" s="190">
        <f t="shared" ca="1" si="12"/>
        <v>663.0999892473119</v>
      </c>
      <c r="E55" s="182">
        <f>August!G43</f>
        <v>36</v>
      </c>
      <c r="F55" s="65">
        <f t="shared" si="0"/>
        <v>42948</v>
      </c>
      <c r="G55" s="190">
        <f t="shared" ca="1" si="13"/>
        <v>10.276</v>
      </c>
      <c r="H55" s="190">
        <f t="shared" ca="1" si="14"/>
        <v>0.308</v>
      </c>
      <c r="I55" s="67">
        <f t="shared" ca="1" si="15"/>
        <v>3.6467741935483864</v>
      </c>
      <c r="J55" s="65">
        <f t="shared" si="1"/>
        <v>42948</v>
      </c>
      <c r="K55" s="124">
        <f t="shared" ca="1" si="16"/>
        <v>8.31</v>
      </c>
      <c r="L55" s="124">
        <f t="shared" ca="1" si="17"/>
        <v>6.78</v>
      </c>
      <c r="M55" s="125">
        <f t="shared" ca="1" si="18"/>
        <v>7.6203338587935354</v>
      </c>
      <c r="N55" s="194">
        <f t="shared" ca="1" si="19"/>
        <v>34</v>
      </c>
      <c r="O55" s="190">
        <f t="shared" ca="1" si="20"/>
        <v>2</v>
      </c>
      <c r="P55" s="69">
        <f t="shared" ca="1" si="21"/>
        <v>12.841588429491654</v>
      </c>
      <c r="Q55" s="70">
        <f t="shared" ca="1" si="22"/>
        <v>1566.8167000000003</v>
      </c>
      <c r="R55" s="9">
        <f t="shared" ca="1" si="23"/>
        <v>19</v>
      </c>
    </row>
    <row r="56" spans="1:18" ht="15.75" thickBot="1" x14ac:dyDescent="0.3">
      <c r="A56" s="65">
        <v>42979</v>
      </c>
      <c r="B56" s="193">
        <f t="shared" ca="1" si="10"/>
        <v>1755.8799999999999</v>
      </c>
      <c r="C56" s="193">
        <f t="shared" ca="1" si="11"/>
        <v>8.3999999999999991E-2</v>
      </c>
      <c r="D56" s="193">
        <f t="shared" ca="1" si="12"/>
        <v>954.25275555555561</v>
      </c>
      <c r="E56" s="73"/>
      <c r="F56" s="66">
        <f t="shared" si="0"/>
        <v>42979</v>
      </c>
      <c r="G56" s="193">
        <f t="shared" ca="1" si="13"/>
        <v>120.48399999999999</v>
      </c>
      <c r="H56" s="193">
        <f t="shared" ca="1" si="14"/>
        <v>1.4</v>
      </c>
      <c r="I56" s="68">
        <f t="shared" ca="1" si="15"/>
        <v>9.2824666666666662</v>
      </c>
      <c r="J56" s="66">
        <f t="shared" si="1"/>
        <v>42979</v>
      </c>
      <c r="K56" s="171">
        <f t="shared" ca="1" si="16"/>
        <v>8.3699999999999992</v>
      </c>
      <c r="L56" s="171">
        <f t="shared" ca="1" si="17"/>
        <v>6.7</v>
      </c>
      <c r="M56" s="220">
        <f t="shared" ca="1" si="18"/>
        <v>7.7364599908805785</v>
      </c>
      <c r="N56" s="197">
        <f t="shared" ca="1" si="19"/>
        <v>40</v>
      </c>
      <c r="O56" s="193">
        <f t="shared" ca="1" si="20"/>
        <v>8</v>
      </c>
      <c r="P56" s="71">
        <f t="shared" ca="1" si="21"/>
        <v>14.686530883332356</v>
      </c>
      <c r="Q56" s="72">
        <f t="shared" ca="1" si="22"/>
        <v>1774.1296999999997</v>
      </c>
      <c r="R56" s="10">
        <f t="shared" ca="1" si="23"/>
        <v>1</v>
      </c>
    </row>
    <row r="57" spans="1:18" x14ac:dyDescent="0.25">
      <c r="A57" s="81"/>
      <c r="B57" s="75"/>
      <c r="C57" s="76"/>
      <c r="D57" s="76"/>
      <c r="E57" s="3"/>
      <c r="F57" s="74"/>
      <c r="G57" s="76"/>
      <c r="H57" s="76"/>
      <c r="I57" s="3"/>
      <c r="J57" s="74"/>
      <c r="K57" s="144"/>
      <c r="L57" s="144"/>
      <c r="M57" s="145"/>
      <c r="N57" s="135"/>
      <c r="O57" s="75"/>
      <c r="P57" s="136"/>
      <c r="Q57" s="79"/>
      <c r="R57" s="3"/>
    </row>
    <row r="58" spans="1:18" x14ac:dyDescent="0.25">
      <c r="A58" s="11"/>
      <c r="B58" s="78"/>
      <c r="C58" s="78"/>
      <c r="D58" s="78"/>
      <c r="E58" s="6"/>
      <c r="F58" s="77"/>
      <c r="G58" s="78"/>
      <c r="H58" s="78"/>
      <c r="I58" s="6"/>
      <c r="J58" s="77"/>
      <c r="K58" s="146"/>
      <c r="L58" s="146"/>
      <c r="M58" s="147"/>
      <c r="N58" s="137"/>
      <c r="O58" s="138"/>
      <c r="P58" s="139"/>
      <c r="Q58" s="80"/>
      <c r="R58" s="6"/>
    </row>
    <row r="59" spans="1:18" ht="15.75" thickBot="1" x14ac:dyDescent="0.3">
      <c r="A59" s="11"/>
      <c r="B59" s="78"/>
      <c r="C59" s="78"/>
      <c r="D59" s="78"/>
      <c r="E59" s="6"/>
      <c r="F59" s="77"/>
      <c r="G59" s="78"/>
      <c r="H59" s="78"/>
      <c r="I59" s="6"/>
      <c r="J59" s="77"/>
      <c r="K59" s="146"/>
      <c r="L59" s="146"/>
      <c r="M59" s="147"/>
      <c r="N59" s="137"/>
      <c r="O59" s="138"/>
      <c r="P59" s="139"/>
      <c r="Q59" s="80"/>
      <c r="R59" s="6"/>
    </row>
    <row r="60" spans="1:18" ht="15.75" thickBot="1" x14ac:dyDescent="0.3">
      <c r="A60" s="82" t="s">
        <v>68</v>
      </c>
      <c r="B60" s="83">
        <f ca="1">MAX(B45:B56)</f>
        <v>2388.3719999999998</v>
      </c>
      <c r="C60" s="83">
        <f ca="1">MIN(C45:C56)</f>
        <v>0</v>
      </c>
      <c r="D60" s="83">
        <f ca="1">AVERAGE(D45:D56)</f>
        <v>558.51826412672767</v>
      </c>
      <c r="E60" s="84">
        <f>AVERAGE(E45:E56)</f>
        <v>25.475000000000001</v>
      </c>
      <c r="F60" s="85"/>
      <c r="G60" s="83">
        <f ca="1">MAX(G45:G56)</f>
        <v>1379.6693871527777</v>
      </c>
      <c r="H60" s="83">
        <f ca="1">MIN(H45:H56)</f>
        <v>-0.36399999999999999</v>
      </c>
      <c r="I60" s="84">
        <f ca="1">AVERAGE(I45:I56)</f>
        <v>5.2724950370447159</v>
      </c>
      <c r="J60" s="85"/>
      <c r="K60" s="172">
        <f ca="1">MAX(K45:K56)</f>
        <v>8.3699999999999992</v>
      </c>
      <c r="L60" s="172">
        <f ca="1">MIN(L45:L56)</f>
        <v>6.7</v>
      </c>
      <c r="M60" s="173">
        <f ca="1">AVERAGE(M45:M56)</f>
        <v>7.7644124890479604</v>
      </c>
      <c r="N60" s="85">
        <f ca="1">MAX(N45:N56)</f>
        <v>40</v>
      </c>
      <c r="O60" s="83">
        <f ca="1">MIN(O45:O56)</f>
        <v>0</v>
      </c>
      <c r="P60" s="86">
        <f ca="1">AVERAGE(P45:P56)</f>
        <v>13.161072220225398</v>
      </c>
      <c r="Q60" s="86">
        <f ca="1">SUM(Q45:Q56)</f>
        <v>15781.9275</v>
      </c>
      <c r="R60" s="84">
        <f ca="1">SUM(R45:R56)</f>
        <v>800.1</v>
      </c>
    </row>
    <row r="64" spans="1:18" x14ac:dyDescent="0.25">
      <c r="B64" s="177"/>
      <c r="C64" s="177"/>
      <c r="D64" s="177"/>
      <c r="E64" s="177"/>
      <c r="G64" s="177"/>
      <c r="H64" s="177"/>
      <c r="I64" s="177"/>
      <c r="K64" s="177"/>
      <c r="L64" s="177"/>
      <c r="M64" s="177"/>
      <c r="N64" s="177"/>
      <c r="O64" s="177"/>
      <c r="P64" s="177"/>
      <c r="Q64" s="177"/>
      <c r="R64" s="177"/>
    </row>
    <row r="65" spans="2:18" x14ac:dyDescent="0.25">
      <c r="B65" s="177"/>
      <c r="C65" s="177"/>
      <c r="D65" s="177"/>
      <c r="E65" s="177"/>
      <c r="G65" s="177"/>
      <c r="H65" s="177"/>
      <c r="I65" s="177"/>
      <c r="K65" s="177"/>
      <c r="L65" s="177"/>
      <c r="M65" s="177"/>
      <c r="N65" s="177"/>
      <c r="O65" s="177"/>
      <c r="P65" s="177"/>
      <c r="Q65" s="177"/>
      <c r="R65" s="177"/>
    </row>
    <row r="66" spans="2:18" x14ac:dyDescent="0.25">
      <c r="B66" s="177"/>
      <c r="C66" s="177"/>
      <c r="D66" s="177"/>
      <c r="E66" s="177"/>
      <c r="G66" s="177"/>
      <c r="H66" s="177"/>
      <c r="I66" s="177"/>
      <c r="K66" s="177"/>
      <c r="L66" s="177"/>
      <c r="M66" s="177"/>
      <c r="N66" s="177"/>
      <c r="O66" s="177"/>
      <c r="P66" s="177"/>
      <c r="Q66" s="177"/>
      <c r="R66" s="177"/>
    </row>
    <row r="67" spans="2:18" x14ac:dyDescent="0.25">
      <c r="B67" s="177"/>
      <c r="C67" s="177"/>
      <c r="D67" s="177"/>
      <c r="E67" s="177"/>
      <c r="G67" s="177"/>
      <c r="H67" s="177"/>
      <c r="I67" s="177"/>
      <c r="K67" s="177"/>
      <c r="L67" s="177"/>
      <c r="M67" s="177"/>
      <c r="N67" s="177"/>
      <c r="O67" s="177"/>
      <c r="P67" s="177"/>
      <c r="Q67" s="177"/>
      <c r="R67" s="177"/>
    </row>
    <row r="68" spans="2:18" x14ac:dyDescent="0.25">
      <c r="B68" s="177"/>
      <c r="C68" s="177"/>
      <c r="D68" s="177"/>
      <c r="E68" s="177"/>
      <c r="G68" s="177"/>
      <c r="H68" s="177"/>
      <c r="I68" s="177"/>
      <c r="K68" s="177"/>
      <c r="L68" s="177"/>
      <c r="M68" s="177"/>
      <c r="N68" s="177"/>
      <c r="O68" s="177"/>
      <c r="P68" s="177"/>
      <c r="Q68" s="177"/>
      <c r="R68" s="177"/>
    </row>
    <row r="69" spans="2:18" x14ac:dyDescent="0.25">
      <c r="B69" s="177"/>
      <c r="C69" s="177"/>
      <c r="D69" s="177"/>
      <c r="E69" s="177"/>
      <c r="G69" s="177"/>
      <c r="H69" s="177"/>
      <c r="I69" s="177"/>
      <c r="K69" s="177"/>
      <c r="L69" s="177"/>
      <c r="M69" s="177"/>
      <c r="N69" s="177"/>
      <c r="O69" s="177"/>
      <c r="P69" s="177"/>
      <c r="Q69" s="177"/>
      <c r="R69" s="177"/>
    </row>
    <row r="70" spans="2:18" x14ac:dyDescent="0.25">
      <c r="B70" s="177"/>
      <c r="C70" s="177"/>
      <c r="D70" s="177"/>
      <c r="E70" s="177"/>
      <c r="G70" s="177"/>
      <c r="H70" s="177"/>
      <c r="I70" s="177"/>
      <c r="K70" s="177"/>
      <c r="L70" s="177"/>
      <c r="M70" s="177"/>
      <c r="N70" s="177"/>
      <c r="O70" s="177"/>
      <c r="P70" s="177"/>
      <c r="Q70" s="177"/>
      <c r="R70" s="177"/>
    </row>
    <row r="71" spans="2:18" x14ac:dyDescent="0.25">
      <c r="B71" s="177"/>
      <c r="C71" s="177"/>
      <c r="D71" s="177"/>
      <c r="E71" s="177"/>
      <c r="G71" s="177"/>
      <c r="H71" s="177"/>
      <c r="I71" s="177"/>
      <c r="K71" s="177"/>
      <c r="L71" s="177"/>
      <c r="M71" s="177"/>
      <c r="N71" s="177"/>
      <c r="O71" s="177"/>
      <c r="P71" s="177"/>
      <c r="Q71" s="177"/>
      <c r="R71" s="177"/>
    </row>
    <row r="72" spans="2:18" x14ac:dyDescent="0.25">
      <c r="B72" s="177"/>
      <c r="C72" s="177"/>
      <c r="D72" s="177"/>
      <c r="E72" s="177"/>
      <c r="G72" s="177"/>
      <c r="H72" s="177"/>
      <c r="I72" s="177"/>
      <c r="K72" s="177"/>
      <c r="L72" s="177"/>
      <c r="M72" s="177"/>
      <c r="N72" s="177"/>
      <c r="O72" s="177"/>
      <c r="P72" s="177"/>
      <c r="Q72" s="177"/>
      <c r="R72" s="177"/>
    </row>
    <row r="73" spans="2:18" x14ac:dyDescent="0.25">
      <c r="B73" s="177"/>
      <c r="C73" s="177"/>
      <c r="D73" s="177"/>
      <c r="E73" s="177"/>
      <c r="G73" s="177"/>
      <c r="H73" s="177"/>
      <c r="I73" s="177"/>
      <c r="K73" s="177"/>
      <c r="L73" s="177"/>
      <c r="M73" s="177"/>
      <c r="N73" s="177"/>
      <c r="O73" s="177"/>
      <c r="P73" s="177"/>
      <c r="Q73" s="177"/>
      <c r="R73" s="177"/>
    </row>
    <row r="74" spans="2:18" x14ac:dyDescent="0.25">
      <c r="B74" s="177"/>
      <c r="C74" s="177"/>
      <c r="D74" s="177"/>
      <c r="E74" s="177"/>
      <c r="G74" s="177"/>
      <c r="H74" s="177"/>
      <c r="I74" s="177"/>
      <c r="K74" s="177"/>
      <c r="L74" s="177"/>
      <c r="M74" s="177"/>
      <c r="N74" s="177"/>
      <c r="O74" s="177"/>
      <c r="P74" s="177"/>
      <c r="Q74" s="177"/>
      <c r="R74" s="177"/>
    </row>
    <row r="75" spans="2:18" x14ac:dyDescent="0.25">
      <c r="B75" s="177"/>
      <c r="C75" s="177"/>
      <c r="D75" s="177"/>
      <c r="E75" s="177"/>
      <c r="G75" s="177"/>
      <c r="H75" s="177"/>
      <c r="I75" s="177"/>
      <c r="K75" s="177"/>
      <c r="L75" s="177"/>
      <c r="M75" s="177"/>
      <c r="N75" s="177"/>
      <c r="O75" s="177"/>
      <c r="P75" s="177"/>
      <c r="Q75" s="177"/>
      <c r="R75" s="177"/>
    </row>
    <row r="76" spans="2:18" x14ac:dyDescent="0.25">
      <c r="B76" s="177"/>
      <c r="C76" s="177"/>
      <c r="D76" s="177"/>
      <c r="E76" s="177"/>
      <c r="G76" s="177"/>
      <c r="H76" s="177"/>
      <c r="I76" s="177"/>
      <c r="K76" s="177"/>
      <c r="L76" s="177"/>
      <c r="M76" s="177"/>
      <c r="N76" s="177"/>
      <c r="O76" s="177"/>
      <c r="P76" s="177"/>
      <c r="Q76" s="177"/>
      <c r="R76" s="177"/>
    </row>
    <row r="77" spans="2:18" x14ac:dyDescent="0.25"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</row>
    <row r="78" spans="2:18" x14ac:dyDescent="0.25"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</row>
    <row r="79" spans="2:18" x14ac:dyDescent="0.25"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</row>
    <row r="80" spans="2:18" x14ac:dyDescent="0.25"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</row>
    <row r="81" spans="2:18" x14ac:dyDescent="0.25"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</row>
    <row r="82" spans="2:18" x14ac:dyDescent="0.25"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</row>
    <row r="83" spans="2:18" x14ac:dyDescent="0.25"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</row>
    <row r="84" spans="2:18" x14ac:dyDescent="0.25"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</row>
    <row r="85" spans="2:18" x14ac:dyDescent="0.25"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</row>
    <row r="86" spans="2:18" x14ac:dyDescent="0.25"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</row>
    <row r="87" spans="2:18" x14ac:dyDescent="0.25"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</row>
    <row r="88" spans="2:18" x14ac:dyDescent="0.25"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</row>
    <row r="90" spans="2:18" x14ac:dyDescent="0.25">
      <c r="B90" s="177"/>
      <c r="C90" s="177"/>
      <c r="D90" s="177"/>
      <c r="E90" s="177"/>
      <c r="G90" s="177"/>
      <c r="H90" s="177"/>
      <c r="I90" s="177"/>
      <c r="K90" s="177"/>
      <c r="L90" s="177"/>
      <c r="M90" s="177"/>
      <c r="N90" s="177"/>
      <c r="O90" s="177"/>
      <c r="P90" s="177"/>
      <c r="Q90" s="177"/>
      <c r="R90" s="177"/>
    </row>
    <row r="91" spans="2:18" x14ac:dyDescent="0.25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</row>
    <row r="93" spans="2:18" x14ac:dyDescent="0.25"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</row>
    <row r="94" spans="2:18" x14ac:dyDescent="0.25"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conditionalFormatting sqref="B77:R88">
    <cfRule type="cellIs" dxfId="350" priority="3" operator="notEqual">
      <formula>0</formula>
    </cfRule>
  </conditionalFormatting>
  <conditionalFormatting sqref="B91:R91">
    <cfRule type="cellIs" dxfId="349" priority="2" operator="notEqual">
      <formula>0</formula>
    </cfRule>
  </conditionalFormatting>
  <conditionalFormatting sqref="B94:R94">
    <cfRule type="cellIs" dxfId="348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A14" zoomScale="66" zoomScaleNormal="66" workbookViewId="0">
      <selection activeCell="D29" sqref="D29:AF29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5" customWidth="1"/>
    <col min="9" max="10" width="11.7109375" customWidth="1"/>
    <col min="11" max="11" width="11.42578125" customWidth="1"/>
    <col min="12" max="12" width="17.7109375" bestFit="1" customWidth="1"/>
    <col min="13" max="13" width="12.710937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2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34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42887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42887</v>
      </c>
      <c r="D27" s="242" t="s">
        <v>81</v>
      </c>
      <c r="E27" s="243"/>
      <c r="F27" s="244"/>
      <c r="G27" s="263" t="s">
        <v>82</v>
      </c>
      <c r="H27" s="237"/>
      <c r="I27" s="110"/>
      <c r="J27" s="100"/>
      <c r="K27" s="109"/>
      <c r="L27" s="24" t="s">
        <v>78</v>
      </c>
      <c r="M27" s="42">
        <f>C27</f>
        <v>42887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7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104</v>
      </c>
      <c r="AF28" s="31" t="s">
        <v>98</v>
      </c>
      <c r="AG28" s="110"/>
    </row>
    <row r="29" spans="1:33" x14ac:dyDescent="0.25">
      <c r="A29" s="108"/>
      <c r="B29" s="11" t="str">
        <f>TEXT(C29,"dddd")</f>
        <v>Thursday</v>
      </c>
      <c r="C29" s="12">
        <v>42887</v>
      </c>
      <c r="D29" s="219">
        <f>[1]June!C8</f>
        <v>1535.1</v>
      </c>
      <c r="E29" s="190">
        <f>[1]June!D8</f>
        <v>0</v>
      </c>
      <c r="F29" s="190">
        <f>[1]June!E8</f>
        <v>818.30816666666658</v>
      </c>
      <c r="G29" s="88"/>
      <c r="H29" s="182"/>
      <c r="I29" s="80"/>
      <c r="J29" s="5"/>
      <c r="K29" s="108"/>
      <c r="L29" s="11" t="str">
        <f t="shared" ref="L29:M29" si="0">B29</f>
        <v>Thursday</v>
      </c>
      <c r="M29" s="12">
        <f t="shared" si="0"/>
        <v>42887</v>
      </c>
      <c r="N29" s="190">
        <f>[1]June!L8</f>
        <v>4.984</v>
      </c>
      <c r="O29" s="190">
        <f>[1]June!M8</f>
        <v>1.0919999999999999</v>
      </c>
      <c r="P29" s="182">
        <f>[1]June!N8</f>
        <v>2.7276666666666665</v>
      </c>
      <c r="Q29" s="195"/>
      <c r="R29" s="195"/>
      <c r="S29" s="195"/>
      <c r="T29" s="117"/>
      <c r="U29" s="195"/>
      <c r="V29" s="108"/>
      <c r="W29" s="11" t="str">
        <f t="shared" ref="W29:X29" si="1">B29</f>
        <v>Thursday</v>
      </c>
      <c r="X29" s="37">
        <f t="shared" si="1"/>
        <v>42887</v>
      </c>
      <c r="Y29" s="126">
        <f>[1]June!R8</f>
        <v>8.3000000000000007</v>
      </c>
      <c r="Z29" s="124">
        <f>[1]June!S8</f>
        <v>8.18</v>
      </c>
      <c r="AA29" s="125">
        <f>[1]June!T8</f>
        <v>8.24</v>
      </c>
      <c r="AB29" s="194">
        <f>[1]June!U8</f>
        <v>8</v>
      </c>
      <c r="AC29" s="190">
        <f>[1]June!V8</f>
        <v>8</v>
      </c>
      <c r="AD29" s="190">
        <f>[1]June!W8</f>
        <v>8</v>
      </c>
      <c r="AE29" s="195">
        <f>[1]June!X8</f>
        <v>37.987000000000002</v>
      </c>
      <c r="AF29" s="153">
        <f>[1]June!Y8</f>
        <v>0</v>
      </c>
      <c r="AG29" s="80"/>
    </row>
    <row r="30" spans="1:33" x14ac:dyDescent="0.25">
      <c r="A30" s="108"/>
      <c r="B30" s="11" t="str">
        <f t="shared" ref="B30:B58" si="2">TEXT(C30,"dddd")</f>
        <v>Friday</v>
      </c>
      <c r="C30" s="12">
        <f>C29+1</f>
        <v>42888</v>
      </c>
      <c r="D30" s="87">
        <f>[1]June!C9</f>
        <v>0</v>
      </c>
      <c r="E30" s="190">
        <f>[1]June!D9</f>
        <v>0</v>
      </c>
      <c r="F30" s="190">
        <f>[1]June!E9</f>
        <v>0</v>
      </c>
      <c r="G30" s="88"/>
      <c r="H30" s="182"/>
      <c r="I30" s="80"/>
      <c r="J30" s="5"/>
      <c r="K30" s="108"/>
      <c r="L30" s="11" t="str">
        <f t="shared" ref="L30:L58" si="3">B30</f>
        <v>Friday</v>
      </c>
      <c r="M30" s="12">
        <f t="shared" ref="M30:M58" si="4">C30</f>
        <v>42888</v>
      </c>
      <c r="N30" s="190">
        <f>[1]June!L9</f>
        <v>4.0599999999999996</v>
      </c>
      <c r="O30" s="190">
        <f>[1]June!M9</f>
        <v>1.008</v>
      </c>
      <c r="P30" s="182">
        <f>[1]June!N9</f>
        <v>2.0556666666666663</v>
      </c>
      <c r="Q30" s="195"/>
      <c r="R30" s="195"/>
      <c r="S30" s="195"/>
      <c r="T30" s="117"/>
      <c r="U30" s="195"/>
      <c r="V30" s="108"/>
      <c r="W30" s="11" t="str">
        <f t="shared" ref="W30:W58" si="5">B30</f>
        <v>Friday</v>
      </c>
      <c r="X30" s="37">
        <f t="shared" ref="X30:X58" si="6">C30</f>
        <v>42888</v>
      </c>
      <c r="Y30" s="126">
        <f>[1]June!R9</f>
        <v>8.2799999999999994</v>
      </c>
      <c r="Z30" s="124">
        <f>[1]June!S9</f>
        <v>8.15</v>
      </c>
      <c r="AA30" s="125">
        <f>[1]June!T9</f>
        <v>8.2279999999999998</v>
      </c>
      <c r="AB30" s="194">
        <f>[1]June!U9</f>
        <v>8</v>
      </c>
      <c r="AC30" s="190">
        <f>[1]June!V9</f>
        <v>7</v>
      </c>
      <c r="AD30" s="190">
        <f>[1]June!W9</f>
        <v>7.6</v>
      </c>
      <c r="AE30" s="195">
        <f>[1]June!X9</f>
        <v>22.98</v>
      </c>
      <c r="AF30" s="153">
        <f>[1]June!Y9</f>
        <v>0</v>
      </c>
      <c r="AG30" s="80"/>
    </row>
    <row r="31" spans="1:33" x14ac:dyDescent="0.25">
      <c r="A31" s="108"/>
      <c r="B31" s="11" t="str">
        <f t="shared" si="2"/>
        <v>Saturday</v>
      </c>
      <c r="C31" s="12">
        <f t="shared" ref="C31:C58" si="7">C30+1</f>
        <v>42889</v>
      </c>
      <c r="D31" s="87">
        <f>[1]June!C10</f>
        <v>0</v>
      </c>
      <c r="E31" s="190">
        <f>[1]June!D10</f>
        <v>0</v>
      </c>
      <c r="F31" s="190">
        <f>[1]June!E10</f>
        <v>0</v>
      </c>
      <c r="G31" s="88"/>
      <c r="H31" s="182"/>
      <c r="I31" s="80"/>
      <c r="J31" s="5"/>
      <c r="K31" s="108"/>
      <c r="L31" s="11" t="str">
        <f t="shared" si="3"/>
        <v>Saturday</v>
      </c>
      <c r="M31" s="12">
        <f t="shared" si="4"/>
        <v>42889</v>
      </c>
      <c r="N31" s="190">
        <f>[1]June!L10</f>
        <v>3.2199999999999998</v>
      </c>
      <c r="O31" s="190">
        <f>[1]June!M10</f>
        <v>0.95199999999999996</v>
      </c>
      <c r="P31" s="182">
        <f>[1]June!N10</f>
        <v>1.8491666666666662</v>
      </c>
      <c r="Q31" s="195"/>
      <c r="R31" s="195"/>
      <c r="S31" s="195"/>
      <c r="T31" s="117"/>
      <c r="U31" s="195"/>
      <c r="V31" s="108"/>
      <c r="W31" s="11" t="str">
        <f t="shared" si="5"/>
        <v>Saturday</v>
      </c>
      <c r="X31" s="37">
        <f t="shared" si="6"/>
        <v>42889</v>
      </c>
      <c r="Y31" s="126">
        <f>[1]June!R10</f>
        <v>8.2799999999999994</v>
      </c>
      <c r="Z31" s="124">
        <f>[1]June!S10</f>
        <v>8.0299999999999994</v>
      </c>
      <c r="AA31" s="125">
        <f>[1]June!T10</f>
        <v>8.1474999999999991</v>
      </c>
      <c r="AB31" s="194">
        <f>[1]June!U10</f>
        <v>10</v>
      </c>
      <c r="AC31" s="190">
        <f>[1]June!V10</f>
        <v>7</v>
      </c>
      <c r="AD31" s="190">
        <f>[1]June!W10</f>
        <v>8.25</v>
      </c>
      <c r="AE31" s="195">
        <f>[1]June!X10</f>
        <v>19.87</v>
      </c>
      <c r="AF31" s="153">
        <f>[1]June!Y10</f>
        <v>0</v>
      </c>
      <c r="AG31" s="80"/>
    </row>
    <row r="32" spans="1:33" x14ac:dyDescent="0.25">
      <c r="A32" s="108"/>
      <c r="B32" s="11" t="str">
        <f t="shared" si="2"/>
        <v>Sunday</v>
      </c>
      <c r="C32" s="12">
        <f t="shared" si="7"/>
        <v>42890</v>
      </c>
      <c r="D32" s="87">
        <f>[1]June!C11</f>
        <v>0</v>
      </c>
      <c r="E32" s="190">
        <f>[1]June!D11</f>
        <v>0</v>
      </c>
      <c r="F32" s="190">
        <f>[1]June!E11</f>
        <v>0</v>
      </c>
      <c r="G32" s="88"/>
      <c r="H32" s="182"/>
      <c r="I32" s="80"/>
      <c r="J32" s="5"/>
      <c r="K32" s="108"/>
      <c r="L32" s="11" t="str">
        <f t="shared" si="3"/>
        <v>Sunday</v>
      </c>
      <c r="M32" s="12">
        <f t="shared" si="4"/>
        <v>42890</v>
      </c>
      <c r="N32" s="190">
        <f>[1]June!L11</f>
        <v>4.4239999999999995</v>
      </c>
      <c r="O32" s="190">
        <f>[1]June!M11</f>
        <v>1.036</v>
      </c>
      <c r="P32" s="182">
        <f>[1]June!N11</f>
        <v>2.3555000000000001</v>
      </c>
      <c r="Q32" s="195"/>
      <c r="R32" s="195"/>
      <c r="S32" s="195"/>
      <c r="T32" s="117"/>
      <c r="U32" s="195"/>
      <c r="V32" s="108"/>
      <c r="W32" s="11" t="str">
        <f t="shared" si="5"/>
        <v>Sunday</v>
      </c>
      <c r="X32" s="37">
        <f t="shared" si="6"/>
        <v>42890</v>
      </c>
      <c r="Y32" s="126">
        <f>[1]June!R11</f>
        <v>8.3000000000000007</v>
      </c>
      <c r="Z32" s="124">
        <f>[1]June!S11</f>
        <v>8.0500000000000007</v>
      </c>
      <c r="AA32" s="125">
        <f>[1]June!T11</f>
        <v>8.2080000000000002</v>
      </c>
      <c r="AB32" s="194">
        <f>[1]June!U11</f>
        <v>10</v>
      </c>
      <c r="AC32" s="190">
        <f>[1]June!V11</f>
        <v>7</v>
      </c>
      <c r="AD32" s="190">
        <f>[1]June!W11</f>
        <v>8.8000000000000007</v>
      </c>
      <c r="AE32" s="195">
        <f>[1]June!X11</f>
        <v>19.882999999999999</v>
      </c>
      <c r="AF32" s="153">
        <f>[1]June!Y11</f>
        <v>0</v>
      </c>
      <c r="AG32" s="80"/>
    </row>
    <row r="33" spans="1:33" x14ac:dyDescent="0.25">
      <c r="A33" s="108"/>
      <c r="B33" s="11" t="str">
        <f t="shared" si="2"/>
        <v>Monday</v>
      </c>
      <c r="C33" s="12">
        <f t="shared" si="7"/>
        <v>42891</v>
      </c>
      <c r="D33" s="87">
        <f>[1]June!C12</f>
        <v>0</v>
      </c>
      <c r="E33" s="190">
        <f>[1]June!D12</f>
        <v>0</v>
      </c>
      <c r="F33" s="190">
        <f>[1]June!E12</f>
        <v>0</v>
      </c>
      <c r="G33" s="88"/>
      <c r="H33" s="182"/>
      <c r="I33" s="80"/>
      <c r="J33" s="5"/>
      <c r="K33" s="108"/>
      <c r="L33" s="11" t="str">
        <f t="shared" si="3"/>
        <v>Monday</v>
      </c>
      <c r="M33" s="12">
        <f t="shared" si="4"/>
        <v>42891</v>
      </c>
      <c r="N33" s="190">
        <f>[1]June!L12</f>
        <v>4.3679999999999994</v>
      </c>
      <c r="O33" s="190">
        <f>[1]June!M12</f>
        <v>0.11199999999999999</v>
      </c>
      <c r="P33" s="182">
        <f>[1]June!N12</f>
        <v>1.4349999999999994</v>
      </c>
      <c r="Q33" s="195"/>
      <c r="R33" s="195"/>
      <c r="S33" s="195"/>
      <c r="T33" s="117"/>
      <c r="U33" s="195"/>
      <c r="V33" s="108"/>
      <c r="W33" s="11" t="str">
        <f t="shared" si="5"/>
        <v>Monday</v>
      </c>
      <c r="X33" s="37">
        <f t="shared" si="6"/>
        <v>42891</v>
      </c>
      <c r="Y33" s="126">
        <f>[1]June!R12</f>
        <v>8.1999999999999993</v>
      </c>
      <c r="Z33" s="124">
        <f>[1]June!S12</f>
        <v>8.1</v>
      </c>
      <c r="AA33" s="125">
        <f>[1]June!T12</f>
        <v>8.1359999999999992</v>
      </c>
      <c r="AB33" s="194">
        <f>[1]June!U12</f>
        <v>10</v>
      </c>
      <c r="AC33" s="190">
        <f>[1]June!V12</f>
        <v>9</v>
      </c>
      <c r="AD33" s="190">
        <f>[1]June!W12</f>
        <v>9.8000000000000007</v>
      </c>
      <c r="AE33" s="195">
        <f>[1]June!X12</f>
        <v>22.288</v>
      </c>
      <c r="AF33" s="153">
        <f>[1]June!Y12</f>
        <v>0</v>
      </c>
      <c r="AG33" s="80"/>
    </row>
    <row r="34" spans="1:33" x14ac:dyDescent="0.25">
      <c r="A34" s="108"/>
      <c r="B34" s="11" t="str">
        <f t="shared" si="2"/>
        <v>Tuesday</v>
      </c>
      <c r="C34" s="12">
        <f t="shared" si="7"/>
        <v>42892</v>
      </c>
      <c r="D34" s="87">
        <f>[1]June!C13</f>
        <v>0.252</v>
      </c>
      <c r="E34" s="190">
        <f>[1]June!D13</f>
        <v>0.19600000000000001</v>
      </c>
      <c r="F34" s="190">
        <f>[1]June!E13</f>
        <v>0.22516666666666671</v>
      </c>
      <c r="G34" s="88"/>
      <c r="H34" s="182"/>
      <c r="I34" s="80"/>
      <c r="J34" s="5"/>
      <c r="K34" s="108"/>
      <c r="L34" s="11" t="str">
        <f t="shared" si="3"/>
        <v>Tuesday</v>
      </c>
      <c r="M34" s="12">
        <f t="shared" si="4"/>
        <v>42892</v>
      </c>
      <c r="N34" s="190">
        <f>[1]June!L13</f>
        <v>3.5559999999999996</v>
      </c>
      <c r="O34" s="190">
        <f>[1]June!M13</f>
        <v>-5.5999999999999994E-2</v>
      </c>
      <c r="P34" s="182">
        <f>[1]June!N13</f>
        <v>1.54</v>
      </c>
      <c r="Q34" s="195"/>
      <c r="R34" s="195"/>
      <c r="S34" s="195"/>
      <c r="T34" s="117"/>
      <c r="U34" s="195"/>
      <c r="V34" s="108"/>
      <c r="W34" s="11" t="str">
        <f t="shared" si="5"/>
        <v>Tuesday</v>
      </c>
      <c r="X34" s="37">
        <f t="shared" si="6"/>
        <v>42892</v>
      </c>
      <c r="Y34" s="126">
        <f>[1]June!R13</f>
        <v>8.26</v>
      </c>
      <c r="Z34" s="124">
        <f>[1]June!S13</f>
        <v>7.77</v>
      </c>
      <c r="AA34" s="125">
        <f>[1]June!T13</f>
        <v>8.1340000000000003</v>
      </c>
      <c r="AB34" s="194">
        <f>[1]June!U13</f>
        <v>12</v>
      </c>
      <c r="AC34" s="190">
        <f>[1]June!V13</f>
        <v>7</v>
      </c>
      <c r="AD34" s="190">
        <f>[1]June!W13</f>
        <v>9.1999999999999993</v>
      </c>
      <c r="AE34" s="195">
        <f>[1]June!X13</f>
        <v>26.124999999999996</v>
      </c>
      <c r="AF34" s="153">
        <f>[1]June!Y13</f>
        <v>24</v>
      </c>
      <c r="AG34" s="80"/>
    </row>
    <row r="35" spans="1:33" x14ac:dyDescent="0.25">
      <c r="A35" s="108"/>
      <c r="B35" s="11" t="str">
        <f t="shared" si="2"/>
        <v>Wednesday</v>
      </c>
      <c r="C35" s="12">
        <f t="shared" si="7"/>
        <v>42893</v>
      </c>
      <c r="D35" s="87">
        <f>[1]June!C14</f>
        <v>56.36399999999999</v>
      </c>
      <c r="E35" s="190">
        <f>[1]June!D14</f>
        <v>0</v>
      </c>
      <c r="F35" s="190">
        <f>[1]June!E14</f>
        <v>2.4219999999999997</v>
      </c>
      <c r="G35" s="88"/>
      <c r="H35" s="182"/>
      <c r="I35" s="80"/>
      <c r="J35" s="5"/>
      <c r="K35" s="108"/>
      <c r="L35" s="11" t="str">
        <f t="shared" si="3"/>
        <v>Wednesday</v>
      </c>
      <c r="M35" s="12">
        <f t="shared" si="4"/>
        <v>42893</v>
      </c>
      <c r="N35" s="190">
        <f>[1]June!L14</f>
        <v>3.444</v>
      </c>
      <c r="O35" s="190">
        <f>[1]June!M14</f>
        <v>1.7639999999999998</v>
      </c>
      <c r="P35" s="182">
        <f>[1]June!N14</f>
        <v>2.6343333333333332</v>
      </c>
      <c r="Q35" s="195"/>
      <c r="R35" s="195"/>
      <c r="S35" s="195"/>
      <c r="T35" s="117"/>
      <c r="U35" s="195"/>
      <c r="V35" s="108"/>
      <c r="W35" s="11" t="str">
        <f t="shared" si="5"/>
        <v>Wednesday</v>
      </c>
      <c r="X35" s="37">
        <f t="shared" si="6"/>
        <v>42893</v>
      </c>
      <c r="Y35" s="126">
        <f>[1]June!R14</f>
        <v>7.96</v>
      </c>
      <c r="Z35" s="124">
        <f>[1]June!S14</f>
        <v>7.37</v>
      </c>
      <c r="AA35" s="125">
        <f>[1]June!T14</f>
        <v>7.6679999999999993</v>
      </c>
      <c r="AB35" s="194">
        <f>[1]June!U14</f>
        <v>18</v>
      </c>
      <c r="AC35" s="190">
        <f>[1]June!V14</f>
        <v>13</v>
      </c>
      <c r="AD35" s="190">
        <f>[1]June!W14</f>
        <v>14.6</v>
      </c>
      <c r="AE35" s="195">
        <f>[1]June!X14</f>
        <v>141.804</v>
      </c>
      <c r="AF35" s="153">
        <f>[1]June!Y14</f>
        <v>43</v>
      </c>
      <c r="AG35" s="80"/>
    </row>
    <row r="36" spans="1:33" x14ac:dyDescent="0.25">
      <c r="A36" s="108"/>
      <c r="B36" s="11" t="str">
        <f t="shared" si="2"/>
        <v>Thursday</v>
      </c>
      <c r="C36" s="12">
        <f t="shared" si="7"/>
        <v>42894</v>
      </c>
      <c r="D36" s="87">
        <f>[1]June!C15</f>
        <v>0</v>
      </c>
      <c r="E36" s="190">
        <f>[1]June!D15</f>
        <v>0</v>
      </c>
      <c r="F36" s="190">
        <f>[1]June!E15</f>
        <v>0</v>
      </c>
      <c r="G36" s="88"/>
      <c r="H36" s="182"/>
      <c r="I36" s="80"/>
      <c r="J36" s="5"/>
      <c r="K36" s="108"/>
      <c r="L36" s="11" t="str">
        <f t="shared" si="3"/>
        <v>Thursday</v>
      </c>
      <c r="M36" s="12">
        <f t="shared" si="4"/>
        <v>42894</v>
      </c>
      <c r="N36" s="190">
        <f>[1]June!L15</f>
        <v>4.76</v>
      </c>
      <c r="O36" s="190">
        <f>[1]June!M15</f>
        <v>1.5959999999999999</v>
      </c>
      <c r="P36" s="182">
        <f>[1]June!N15</f>
        <v>2.7626666666666662</v>
      </c>
      <c r="Q36" s="195"/>
      <c r="R36" s="195"/>
      <c r="S36" s="195"/>
      <c r="T36" s="117"/>
      <c r="U36" s="195"/>
      <c r="V36" s="108"/>
      <c r="W36" s="11" t="str">
        <f t="shared" si="5"/>
        <v>Thursday</v>
      </c>
      <c r="X36" s="37">
        <f t="shared" si="6"/>
        <v>42894</v>
      </c>
      <c r="Y36" s="126">
        <f>[1]June!R15</f>
        <v>8.2799999999999994</v>
      </c>
      <c r="Z36" s="124">
        <f>[1]June!S15</f>
        <v>7.97</v>
      </c>
      <c r="AA36" s="125">
        <f>[1]June!T15</f>
        <v>8.1028571428571432</v>
      </c>
      <c r="AB36" s="194">
        <f>[1]June!U15</f>
        <v>14</v>
      </c>
      <c r="AC36" s="190">
        <f>[1]June!V15</f>
        <v>12</v>
      </c>
      <c r="AD36" s="190">
        <f>[1]June!W15</f>
        <v>13.428571428571429</v>
      </c>
      <c r="AE36" s="195">
        <f>[1]June!X15</f>
        <v>42.045000000000002</v>
      </c>
      <c r="AF36" s="153">
        <f>[1]June!Y15</f>
        <v>7</v>
      </c>
      <c r="AG36" s="80"/>
    </row>
    <row r="37" spans="1:33" x14ac:dyDescent="0.25">
      <c r="A37" s="108"/>
      <c r="B37" s="11" t="str">
        <f t="shared" si="2"/>
        <v>Friday</v>
      </c>
      <c r="C37" s="12">
        <f t="shared" si="7"/>
        <v>42895</v>
      </c>
      <c r="D37" s="87">
        <f>[1]June!C16</f>
        <v>0</v>
      </c>
      <c r="E37" s="190">
        <f>[1]June!D16</f>
        <v>0</v>
      </c>
      <c r="F37" s="190">
        <f>[1]June!E16</f>
        <v>0</v>
      </c>
      <c r="G37" s="88"/>
      <c r="H37" s="182"/>
      <c r="I37" s="80"/>
      <c r="J37" s="5"/>
      <c r="K37" s="108"/>
      <c r="L37" s="11" t="str">
        <f t="shared" si="3"/>
        <v>Friday</v>
      </c>
      <c r="M37" s="12">
        <f t="shared" si="4"/>
        <v>42895</v>
      </c>
      <c r="N37" s="190">
        <f>[1]June!L16</f>
        <v>8.68</v>
      </c>
      <c r="O37" s="190">
        <f>[1]June!M16</f>
        <v>1.5959999999999999</v>
      </c>
      <c r="P37" s="182">
        <f>[1]June!N16</f>
        <v>4.9909999999999988</v>
      </c>
      <c r="Q37" s="195"/>
      <c r="R37" s="195"/>
      <c r="S37" s="195"/>
      <c r="T37" s="117"/>
      <c r="U37" s="195"/>
      <c r="V37" s="108"/>
      <c r="W37" s="11" t="str">
        <f t="shared" si="5"/>
        <v>Friday</v>
      </c>
      <c r="X37" s="37">
        <f t="shared" si="6"/>
        <v>42895</v>
      </c>
      <c r="Y37" s="126">
        <f>[1]June!R16</f>
        <v>8.2899999999999991</v>
      </c>
      <c r="Z37" s="124">
        <f>[1]June!S16</f>
        <v>8.0399999999999991</v>
      </c>
      <c r="AA37" s="125">
        <f>[1]June!T16</f>
        <v>8.1933333333333334</v>
      </c>
      <c r="AB37" s="194">
        <f>[1]June!U16</f>
        <v>13</v>
      </c>
      <c r="AC37" s="190">
        <f>[1]June!V16</f>
        <v>13</v>
      </c>
      <c r="AD37" s="190">
        <f>[1]June!W16</f>
        <v>13</v>
      </c>
      <c r="AE37" s="195">
        <f>[1]June!X16</f>
        <v>14.181999999999999</v>
      </c>
      <c r="AF37" s="153">
        <f>[1]June!Y16</f>
        <v>3</v>
      </c>
      <c r="AG37" s="80"/>
    </row>
    <row r="38" spans="1:33" x14ac:dyDescent="0.25">
      <c r="A38" s="108"/>
      <c r="B38" s="11" t="str">
        <f t="shared" si="2"/>
        <v>Saturday</v>
      </c>
      <c r="C38" s="12">
        <f t="shared" si="7"/>
        <v>42896</v>
      </c>
      <c r="D38" s="87">
        <f>[1]June!C17</f>
        <v>0</v>
      </c>
      <c r="E38" s="190">
        <f>[1]June!D17</f>
        <v>0</v>
      </c>
      <c r="F38" s="190">
        <f>[1]June!E17</f>
        <v>0</v>
      </c>
      <c r="G38" s="88"/>
      <c r="H38" s="182"/>
      <c r="I38" s="80"/>
      <c r="J38" s="5"/>
      <c r="K38" s="108"/>
      <c r="L38" s="11" t="str">
        <f t="shared" si="3"/>
        <v>Saturday</v>
      </c>
      <c r="M38" s="12">
        <f t="shared" si="4"/>
        <v>42896</v>
      </c>
      <c r="N38" s="190">
        <f>[1]June!L17</f>
        <v>7.1399999999999988</v>
      </c>
      <c r="O38" s="190">
        <f>[1]June!M17</f>
        <v>5.2080000000000002</v>
      </c>
      <c r="P38" s="182">
        <f>[1]June!N17</f>
        <v>5.9173333333333318</v>
      </c>
      <c r="Q38" s="195"/>
      <c r="R38" s="195"/>
      <c r="S38" s="195"/>
      <c r="T38" s="117"/>
      <c r="U38" s="195"/>
      <c r="V38" s="166"/>
      <c r="W38" s="11" t="str">
        <f t="shared" si="5"/>
        <v>Saturday</v>
      </c>
      <c r="X38" s="37">
        <f t="shared" si="6"/>
        <v>42896</v>
      </c>
      <c r="Y38" s="126">
        <f>[1]June!R17</f>
        <v>8.09</v>
      </c>
      <c r="Z38" s="124">
        <f>[1]June!S17</f>
        <v>7.22</v>
      </c>
      <c r="AA38" s="125">
        <f>[1]June!T17</f>
        <v>7.9016666666666673</v>
      </c>
      <c r="AB38" s="194">
        <f>[1]June!U17</f>
        <v>14</v>
      </c>
      <c r="AC38" s="190">
        <f>[1]June!V17</f>
        <v>12</v>
      </c>
      <c r="AD38" s="190">
        <f>[1]June!W17</f>
        <v>13</v>
      </c>
      <c r="AE38" s="195">
        <f>[1]June!X17</f>
        <v>28.680999999999997</v>
      </c>
      <c r="AF38" s="153">
        <f>[1]June!Y17</f>
        <v>2</v>
      </c>
      <c r="AG38" s="80"/>
    </row>
    <row r="39" spans="1:33" x14ac:dyDescent="0.25">
      <c r="A39" s="108"/>
      <c r="B39" s="11" t="str">
        <f t="shared" si="2"/>
        <v>Sunday</v>
      </c>
      <c r="C39" s="12">
        <f t="shared" si="7"/>
        <v>42897</v>
      </c>
      <c r="D39" s="87">
        <f>[1]June!C18</f>
        <v>0</v>
      </c>
      <c r="E39" s="190">
        <f>[1]June!D18</f>
        <v>0</v>
      </c>
      <c r="F39" s="190">
        <f>[1]June!E18</f>
        <v>0</v>
      </c>
      <c r="G39" s="88"/>
      <c r="H39" s="182"/>
      <c r="I39" s="80"/>
      <c r="J39" s="5"/>
      <c r="K39" s="108"/>
      <c r="L39" s="11" t="str">
        <f t="shared" si="3"/>
        <v>Sunday</v>
      </c>
      <c r="M39" s="12">
        <f t="shared" si="4"/>
        <v>42897</v>
      </c>
      <c r="N39" s="190">
        <f>[1]June!L18</f>
        <v>8.5119999999999987</v>
      </c>
      <c r="O39" s="190">
        <f>[1]June!M18</f>
        <v>5.5439999999999996</v>
      </c>
      <c r="P39" s="182">
        <f>[1]June!N18</f>
        <v>6.3979999999999988</v>
      </c>
      <c r="Q39" s="195"/>
      <c r="R39" s="195"/>
      <c r="S39" s="195"/>
      <c r="T39" s="117"/>
      <c r="U39" s="195"/>
      <c r="V39" s="166"/>
      <c r="W39" s="11" t="str">
        <f t="shared" si="5"/>
        <v>Sunday</v>
      </c>
      <c r="X39" s="37">
        <f t="shared" si="6"/>
        <v>42897</v>
      </c>
      <c r="Y39" s="126">
        <f>[1]June!R18</f>
        <v>7.97</v>
      </c>
      <c r="Z39" s="124">
        <f>[1]June!S18</f>
        <v>7.97</v>
      </c>
      <c r="AA39" s="125">
        <f>[1]June!T18</f>
        <v>7.97</v>
      </c>
      <c r="AB39" s="194">
        <f>[1]June!U18</f>
        <v>13</v>
      </c>
      <c r="AC39" s="190">
        <f>[1]June!V18</f>
        <v>13</v>
      </c>
      <c r="AD39" s="190">
        <f>[1]June!W18</f>
        <v>13</v>
      </c>
      <c r="AE39" s="195">
        <f>[1]June!X18</f>
        <v>3.0059999999999998</v>
      </c>
      <c r="AF39" s="153">
        <f>[1]June!Y18</f>
        <v>0</v>
      </c>
      <c r="AG39" s="80"/>
    </row>
    <row r="40" spans="1:33" x14ac:dyDescent="0.25">
      <c r="A40" s="108"/>
      <c r="B40" s="11" t="str">
        <f t="shared" si="2"/>
        <v>Monday</v>
      </c>
      <c r="C40" s="12">
        <f t="shared" si="7"/>
        <v>42898</v>
      </c>
      <c r="D40" s="87">
        <f>[1]June!C19</f>
        <v>0</v>
      </c>
      <c r="E40" s="190">
        <f>[1]June!D19</f>
        <v>0</v>
      </c>
      <c r="F40" s="190">
        <f>[1]June!E19</f>
        <v>0</v>
      </c>
      <c r="G40" s="88"/>
      <c r="H40" s="182"/>
      <c r="I40" s="80"/>
      <c r="J40" s="5"/>
      <c r="K40" s="108"/>
      <c r="L40" s="11" t="str">
        <f t="shared" si="3"/>
        <v>Monday</v>
      </c>
      <c r="M40" s="12">
        <f t="shared" si="4"/>
        <v>42898</v>
      </c>
      <c r="N40" s="190">
        <f>[1]June!L19</f>
        <v>8.3719999999999999</v>
      </c>
      <c r="O40" s="190">
        <f>[1]June!M19</f>
        <v>4.3959999999999999</v>
      </c>
      <c r="P40" s="182">
        <f>[1]June!N19</f>
        <v>5.7878333333333352</v>
      </c>
      <c r="Q40" s="195"/>
      <c r="R40" s="195"/>
      <c r="S40" s="195"/>
      <c r="T40" s="117"/>
      <c r="U40" s="195"/>
      <c r="V40" s="108"/>
      <c r="W40" s="11" t="str">
        <f t="shared" si="5"/>
        <v>Monday</v>
      </c>
      <c r="X40" s="37">
        <f t="shared" si="6"/>
        <v>42898</v>
      </c>
      <c r="Y40" s="126">
        <f>[1]June!R19</f>
        <v>8.2200000000000006</v>
      </c>
      <c r="Z40" s="124">
        <f>[1]June!S19</f>
        <v>8.2200000000000006</v>
      </c>
      <c r="AA40" s="125">
        <f>[1]June!T19</f>
        <v>8.2200000000000006</v>
      </c>
      <c r="AB40" s="194">
        <f>[1]June!U19</f>
        <v>13</v>
      </c>
      <c r="AC40" s="190">
        <f>[1]June!V19</f>
        <v>13</v>
      </c>
      <c r="AD40" s="190">
        <f>[1]June!W19</f>
        <v>13</v>
      </c>
      <c r="AE40" s="195">
        <f>[1]June!X19</f>
        <v>8.5579999999999998</v>
      </c>
      <c r="AF40" s="153">
        <f>[1]June!Y19</f>
        <v>0</v>
      </c>
      <c r="AG40" s="80"/>
    </row>
    <row r="41" spans="1:33" x14ac:dyDescent="0.25">
      <c r="A41" s="108"/>
      <c r="B41" s="11" t="str">
        <f t="shared" si="2"/>
        <v>Tuesday</v>
      </c>
      <c r="C41" s="12">
        <f t="shared" si="7"/>
        <v>42899</v>
      </c>
      <c r="D41" s="87">
        <f>[1]June!C20</f>
        <v>0</v>
      </c>
      <c r="E41" s="190">
        <f>[1]June!D20</f>
        <v>0</v>
      </c>
      <c r="F41" s="190">
        <f>[1]June!E20</f>
        <v>0</v>
      </c>
      <c r="G41" s="88"/>
      <c r="H41" s="182"/>
      <c r="I41" s="80"/>
      <c r="J41" s="5"/>
      <c r="K41" s="108"/>
      <c r="L41" s="11" t="str">
        <f t="shared" si="3"/>
        <v>Tuesday</v>
      </c>
      <c r="M41" s="12">
        <f t="shared" si="4"/>
        <v>42899</v>
      </c>
      <c r="N41" s="190">
        <f>[1]June!L20</f>
        <v>7.2239999999999993</v>
      </c>
      <c r="O41" s="190">
        <f>[1]June!M20</f>
        <v>4.1159999999999997</v>
      </c>
      <c r="P41" s="182">
        <f>[1]June!N20</f>
        <v>5.2453333333333321</v>
      </c>
      <c r="Q41" s="195"/>
      <c r="R41" s="195"/>
      <c r="S41" s="195"/>
      <c r="T41" s="117"/>
      <c r="U41" s="195"/>
      <c r="V41" s="166"/>
      <c r="W41" s="11" t="str">
        <f t="shared" si="5"/>
        <v>Tuesday</v>
      </c>
      <c r="X41" s="37">
        <f t="shared" si="6"/>
        <v>42899</v>
      </c>
      <c r="Y41" s="126">
        <f>[1]June!R20</f>
        <v>8.27</v>
      </c>
      <c r="Z41" s="124">
        <f>[1]June!S20</f>
        <v>8.27</v>
      </c>
      <c r="AA41" s="125">
        <f>[1]June!T20</f>
        <v>8.27</v>
      </c>
      <c r="AB41" s="194">
        <f>[1]June!U20</f>
        <v>12</v>
      </c>
      <c r="AC41" s="190">
        <f>[1]June!V20</f>
        <v>12</v>
      </c>
      <c r="AD41" s="190">
        <f>[1]June!W20</f>
        <v>12</v>
      </c>
      <c r="AE41" s="195">
        <f>[1]June!X20</f>
        <v>4.1929999999999996</v>
      </c>
      <c r="AF41" s="153">
        <f>[1]June!Y20</f>
        <v>0</v>
      </c>
      <c r="AG41" s="80"/>
    </row>
    <row r="42" spans="1:33" x14ac:dyDescent="0.25">
      <c r="A42" s="108"/>
      <c r="B42" s="11" t="str">
        <f t="shared" si="2"/>
        <v>Wednesday</v>
      </c>
      <c r="C42" s="12">
        <f t="shared" si="7"/>
        <v>42900</v>
      </c>
      <c r="D42" s="87">
        <f>[1]June!C21</f>
        <v>0</v>
      </c>
      <c r="E42" s="190">
        <f>[1]June!D21</f>
        <v>0</v>
      </c>
      <c r="F42" s="190">
        <f>[1]June!E21</f>
        <v>0</v>
      </c>
      <c r="G42" s="88"/>
      <c r="H42" s="182"/>
      <c r="I42" s="80"/>
      <c r="J42" s="5"/>
      <c r="K42" s="108"/>
      <c r="L42" s="11" t="str">
        <f t="shared" si="3"/>
        <v>Wednesday</v>
      </c>
      <c r="M42" s="12">
        <f t="shared" si="4"/>
        <v>42900</v>
      </c>
      <c r="N42" s="190">
        <f>[1]June!L21</f>
        <v>7.6159999999999997</v>
      </c>
      <c r="O42" s="190">
        <f>[1]June!M21</f>
        <v>4.452</v>
      </c>
      <c r="P42" s="182">
        <f>[1]June!N21</f>
        <v>5.3736666666666668</v>
      </c>
      <c r="Q42" s="195"/>
      <c r="R42" s="195"/>
      <c r="S42" s="195"/>
      <c r="T42" s="117"/>
      <c r="U42" s="195"/>
      <c r="V42" s="166"/>
      <c r="W42" s="11" t="str">
        <f t="shared" si="5"/>
        <v>Wednesday</v>
      </c>
      <c r="X42" s="37">
        <f t="shared" si="6"/>
        <v>42900</v>
      </c>
      <c r="Y42" s="126">
        <f>[1]June!R21</f>
        <v>7.39</v>
      </c>
      <c r="Z42" s="124">
        <f>[1]June!S21</f>
        <v>7.39</v>
      </c>
      <c r="AA42" s="125">
        <f>[1]June!T21</f>
        <v>7.39</v>
      </c>
      <c r="AB42" s="194">
        <f>[1]June!U21</f>
        <v>10</v>
      </c>
      <c r="AC42" s="190">
        <f>[1]June!V21</f>
        <v>10</v>
      </c>
      <c r="AD42" s="190">
        <f>[1]June!W21</f>
        <v>10</v>
      </c>
      <c r="AE42" s="195">
        <f>[1]June!X21</f>
        <v>5.0039999999999996</v>
      </c>
      <c r="AF42" s="153">
        <f>[1]June!Y21</f>
        <v>0</v>
      </c>
      <c r="AG42" s="80"/>
    </row>
    <row r="43" spans="1:33" x14ac:dyDescent="0.25">
      <c r="A43" s="108"/>
      <c r="B43" s="11" t="str">
        <f t="shared" si="2"/>
        <v>Thursday</v>
      </c>
      <c r="C43" s="12">
        <f t="shared" si="7"/>
        <v>42901</v>
      </c>
      <c r="D43" s="87">
        <f>[1]June!C22</f>
        <v>0</v>
      </c>
      <c r="E43" s="190">
        <f>[1]June!D22</f>
        <v>0</v>
      </c>
      <c r="F43" s="190">
        <f>[1]June!E22</f>
        <v>0</v>
      </c>
      <c r="G43" s="88"/>
      <c r="H43" s="182"/>
      <c r="I43" s="80"/>
      <c r="J43" s="5"/>
      <c r="K43" s="108"/>
      <c r="L43" s="11" t="str">
        <f t="shared" si="3"/>
        <v>Thursday</v>
      </c>
      <c r="M43" s="12">
        <f t="shared" si="4"/>
        <v>42901</v>
      </c>
      <c r="N43" s="190">
        <f>[1]June!L22</f>
        <v>5.8519999999999994</v>
      </c>
      <c r="O43" s="190">
        <f>[1]June!M22</f>
        <v>3.7239999999999998</v>
      </c>
      <c r="P43" s="182">
        <f>[1]June!N22</f>
        <v>4.7704999999999984</v>
      </c>
      <c r="Q43" s="195"/>
      <c r="R43" s="195"/>
      <c r="S43" s="195"/>
      <c r="T43" s="117"/>
      <c r="U43" s="195"/>
      <c r="V43" s="108"/>
      <c r="W43" s="11" t="str">
        <f t="shared" si="5"/>
        <v>Thursday</v>
      </c>
      <c r="X43" s="37">
        <f t="shared" si="6"/>
        <v>42901</v>
      </c>
      <c r="Y43" s="126">
        <f>[1]June!R22</f>
        <v>8.1300000000000008</v>
      </c>
      <c r="Z43" s="124">
        <f>[1]June!S22</f>
        <v>7.93</v>
      </c>
      <c r="AA43" s="125">
        <f>[1]June!T22</f>
        <v>8.0040000000000013</v>
      </c>
      <c r="AB43" s="194">
        <f>[1]June!U22</f>
        <v>11</v>
      </c>
      <c r="AC43" s="190">
        <f>[1]June!V22</f>
        <v>10</v>
      </c>
      <c r="AD43" s="190">
        <f>[1]June!W22</f>
        <v>10.4</v>
      </c>
      <c r="AE43" s="195">
        <f>[1]June!X22</f>
        <v>22.28</v>
      </c>
      <c r="AF43" s="153">
        <f>[1]June!Y22</f>
        <v>0</v>
      </c>
      <c r="AG43" s="80"/>
    </row>
    <row r="44" spans="1:33" x14ac:dyDescent="0.25">
      <c r="A44" s="108"/>
      <c r="B44" s="11" t="str">
        <f t="shared" si="2"/>
        <v>Friday</v>
      </c>
      <c r="C44" s="12">
        <f t="shared" si="7"/>
        <v>42902</v>
      </c>
      <c r="D44" s="87">
        <f>[1]June!C23</f>
        <v>0</v>
      </c>
      <c r="E44" s="190">
        <f>[1]June!D23</f>
        <v>0</v>
      </c>
      <c r="F44" s="190">
        <f>[1]June!E23</f>
        <v>0</v>
      </c>
      <c r="G44" s="88"/>
      <c r="H44" s="182"/>
      <c r="I44" s="80"/>
      <c r="J44" s="5"/>
      <c r="K44" s="108"/>
      <c r="L44" s="11" t="str">
        <f t="shared" si="3"/>
        <v>Friday</v>
      </c>
      <c r="M44" s="12">
        <f t="shared" si="4"/>
        <v>42902</v>
      </c>
      <c r="N44" s="190">
        <f>[1]June!L23</f>
        <v>4.8999999999999995</v>
      </c>
      <c r="O44" s="190">
        <f>[1]June!M23</f>
        <v>3.5559999999999996</v>
      </c>
      <c r="P44" s="182">
        <f>[1]June!N23</f>
        <v>4.134666666666666</v>
      </c>
      <c r="Q44" s="195"/>
      <c r="R44" s="195"/>
      <c r="S44" s="195"/>
      <c r="T44" s="117"/>
      <c r="U44" s="195"/>
      <c r="V44" s="166"/>
      <c r="W44" s="11" t="str">
        <f t="shared" si="5"/>
        <v>Friday</v>
      </c>
      <c r="X44" s="37">
        <f t="shared" si="6"/>
        <v>42902</v>
      </c>
      <c r="Y44" s="126">
        <f>[1]June!R23</f>
        <v>8.17</v>
      </c>
      <c r="Z44" s="124">
        <f>[1]June!S23</f>
        <v>7.92</v>
      </c>
      <c r="AA44" s="125">
        <f>[1]June!T23</f>
        <v>8.06</v>
      </c>
      <c r="AB44" s="194">
        <f>[1]June!U23</f>
        <v>10</v>
      </c>
      <c r="AC44" s="190">
        <f>[1]June!V23</f>
        <v>10</v>
      </c>
      <c r="AD44" s="190">
        <f>[1]June!W23</f>
        <v>10</v>
      </c>
      <c r="AE44" s="195">
        <f>[1]June!X23</f>
        <v>29.739000000000001</v>
      </c>
      <c r="AF44" s="153">
        <f>[1]June!Y23</f>
        <v>0</v>
      </c>
      <c r="AG44" s="80"/>
    </row>
    <row r="45" spans="1:33" x14ac:dyDescent="0.25">
      <c r="A45" s="108"/>
      <c r="B45" s="11" t="str">
        <f t="shared" si="2"/>
        <v>Saturday</v>
      </c>
      <c r="C45" s="12">
        <f t="shared" si="7"/>
        <v>42903</v>
      </c>
      <c r="D45" s="87">
        <f>[1]June!C24</f>
        <v>0</v>
      </c>
      <c r="E45" s="190">
        <f>[1]June!D24</f>
        <v>0</v>
      </c>
      <c r="F45" s="190">
        <f>[1]June!E24</f>
        <v>0</v>
      </c>
      <c r="G45" s="88"/>
      <c r="H45" s="182"/>
      <c r="I45" s="80"/>
      <c r="J45" s="5"/>
      <c r="K45" s="108"/>
      <c r="L45" s="11" t="str">
        <f t="shared" si="3"/>
        <v>Saturday</v>
      </c>
      <c r="M45" s="12">
        <f t="shared" si="4"/>
        <v>42903</v>
      </c>
      <c r="N45" s="190">
        <f>[1]June!L24</f>
        <v>5.04</v>
      </c>
      <c r="O45" s="190">
        <f>[1]June!M24</f>
        <v>3.8639999999999994</v>
      </c>
      <c r="P45" s="182">
        <f>[1]June!N24</f>
        <v>4.3843333333333323</v>
      </c>
      <c r="Q45" s="195"/>
      <c r="R45" s="195"/>
      <c r="S45" s="195"/>
      <c r="T45" s="117"/>
      <c r="U45" s="195"/>
      <c r="V45" s="166"/>
      <c r="W45" s="11" t="str">
        <f t="shared" si="5"/>
        <v>Saturday</v>
      </c>
      <c r="X45" s="37">
        <f t="shared" si="6"/>
        <v>42903</v>
      </c>
      <c r="Y45" s="126">
        <f>[1]June!R24</f>
        <v>8.0500000000000007</v>
      </c>
      <c r="Z45" s="124">
        <f>[1]June!S24</f>
        <v>7.96</v>
      </c>
      <c r="AA45" s="125">
        <f>[1]June!T24</f>
        <v>8.0225000000000009</v>
      </c>
      <c r="AB45" s="194">
        <f>[1]June!U24</f>
        <v>10</v>
      </c>
      <c r="AC45" s="190">
        <f>[1]June!V24</f>
        <v>10</v>
      </c>
      <c r="AD45" s="190">
        <f>[1]June!W24</f>
        <v>10</v>
      </c>
      <c r="AE45" s="195">
        <f>[1]June!X24</f>
        <v>19.904</v>
      </c>
      <c r="AF45" s="153">
        <f>[1]June!Y24</f>
        <v>0</v>
      </c>
      <c r="AG45" s="80"/>
    </row>
    <row r="46" spans="1:33" x14ac:dyDescent="0.25">
      <c r="A46" s="108"/>
      <c r="B46" s="11" t="str">
        <f t="shared" si="2"/>
        <v>Sunday</v>
      </c>
      <c r="C46" s="12">
        <f t="shared" si="7"/>
        <v>42904</v>
      </c>
      <c r="D46" s="87">
        <f>[1]June!C25</f>
        <v>0</v>
      </c>
      <c r="E46" s="190">
        <f>[1]June!D25</f>
        <v>0</v>
      </c>
      <c r="F46" s="190">
        <f>[1]June!E25</f>
        <v>0</v>
      </c>
      <c r="G46" s="88"/>
      <c r="H46" s="182"/>
      <c r="I46" s="80"/>
      <c r="J46" s="5"/>
      <c r="K46" s="108"/>
      <c r="L46" s="11" t="str">
        <f t="shared" si="3"/>
        <v>Sunday</v>
      </c>
      <c r="M46" s="12">
        <f t="shared" si="4"/>
        <v>42904</v>
      </c>
      <c r="N46" s="190">
        <f>[1]June!L25</f>
        <v>4.7879999999999994</v>
      </c>
      <c r="O46" s="190">
        <f>[1]June!M25</f>
        <v>2.8839999999999999</v>
      </c>
      <c r="P46" s="182">
        <f>[1]June!N25</f>
        <v>3.7275</v>
      </c>
      <c r="Q46" s="195"/>
      <c r="R46" s="195"/>
      <c r="S46" s="195"/>
      <c r="T46" s="117"/>
      <c r="U46" s="195"/>
      <c r="V46" s="108"/>
      <c r="W46" s="11" t="str">
        <f t="shared" si="5"/>
        <v>Sunday</v>
      </c>
      <c r="X46" s="37">
        <f t="shared" si="6"/>
        <v>42904</v>
      </c>
      <c r="Y46" s="126">
        <f>[1]June!R25</f>
        <v>8.0299999999999994</v>
      </c>
      <c r="Z46" s="124">
        <f>[1]June!S25</f>
        <v>7.51</v>
      </c>
      <c r="AA46" s="125">
        <f>[1]June!T25</f>
        <v>7.7566666666666668</v>
      </c>
      <c r="AB46" s="194">
        <f>[1]June!U25</f>
        <v>11</v>
      </c>
      <c r="AC46" s="190">
        <f>[1]June!V25</f>
        <v>10</v>
      </c>
      <c r="AD46" s="190">
        <f>[1]June!W25</f>
        <v>10.333333333333334</v>
      </c>
      <c r="AE46" s="195">
        <f>[1]June!X25</f>
        <v>13.883000000000001</v>
      </c>
      <c r="AF46" s="153">
        <f>[1]June!Y25</f>
        <v>0</v>
      </c>
      <c r="AG46" s="80"/>
    </row>
    <row r="47" spans="1:33" x14ac:dyDescent="0.25">
      <c r="A47" s="108"/>
      <c r="B47" s="11" t="str">
        <f t="shared" si="2"/>
        <v>Monday</v>
      </c>
      <c r="C47" s="12">
        <f t="shared" si="7"/>
        <v>42905</v>
      </c>
      <c r="D47" s="87">
        <f>[1]June!C26</f>
        <v>0</v>
      </c>
      <c r="E47" s="190">
        <f>[1]June!D26</f>
        <v>0</v>
      </c>
      <c r="F47" s="190">
        <f>[1]June!E26</f>
        <v>0</v>
      </c>
      <c r="G47" s="88"/>
      <c r="H47" s="182"/>
      <c r="I47" s="80"/>
      <c r="J47" s="5"/>
      <c r="K47" s="108"/>
      <c r="L47" s="11" t="str">
        <f t="shared" si="3"/>
        <v>Monday</v>
      </c>
      <c r="M47" s="12">
        <f t="shared" si="4"/>
        <v>42905</v>
      </c>
      <c r="N47" s="190">
        <f>[1]June!L26</f>
        <v>4.8439999999999994</v>
      </c>
      <c r="O47" s="190">
        <f>[1]June!M26</f>
        <v>2.968</v>
      </c>
      <c r="P47" s="182">
        <f>[1]June!N26</f>
        <v>3.7204999999999999</v>
      </c>
      <c r="Q47" s="195"/>
      <c r="R47" s="195"/>
      <c r="S47" s="195"/>
      <c r="T47" s="117"/>
      <c r="U47" s="195"/>
      <c r="V47" s="108"/>
      <c r="W47" s="11" t="str">
        <f t="shared" si="5"/>
        <v>Monday</v>
      </c>
      <c r="X47" s="37">
        <f t="shared" si="6"/>
        <v>42905</v>
      </c>
      <c r="Y47" s="126">
        <f>[1]June!R26</f>
        <v>8.24</v>
      </c>
      <c r="Z47" s="124">
        <f>[1]June!S26</f>
        <v>7.84</v>
      </c>
      <c r="AA47" s="125">
        <f>[1]June!T26</f>
        <v>8.0399999999999991</v>
      </c>
      <c r="AB47" s="194">
        <f>[1]June!U26</f>
        <v>12</v>
      </c>
      <c r="AC47" s="190">
        <f>[1]June!V26</f>
        <v>12</v>
      </c>
      <c r="AD47" s="190">
        <f>[1]June!W26</f>
        <v>12</v>
      </c>
      <c r="AE47" s="195">
        <f>[1]June!X26</f>
        <v>6.33</v>
      </c>
      <c r="AF47" s="153">
        <f>[1]June!Y26</f>
        <v>0</v>
      </c>
      <c r="AG47" s="80"/>
    </row>
    <row r="48" spans="1:33" x14ac:dyDescent="0.25">
      <c r="A48" s="108"/>
      <c r="B48" s="11" t="str">
        <f t="shared" si="2"/>
        <v>Tuesday</v>
      </c>
      <c r="C48" s="12">
        <f t="shared" si="7"/>
        <v>42906</v>
      </c>
      <c r="D48" s="87">
        <f>[1]June!C27</f>
        <v>0</v>
      </c>
      <c r="E48" s="190">
        <f>[1]June!D27</f>
        <v>0</v>
      </c>
      <c r="F48" s="190">
        <f>[1]June!E27</f>
        <v>0</v>
      </c>
      <c r="G48" s="88"/>
      <c r="H48" s="182"/>
      <c r="I48" s="80"/>
      <c r="J48" s="5"/>
      <c r="K48" s="108"/>
      <c r="L48" s="11" t="str">
        <f t="shared" si="3"/>
        <v>Tuesday</v>
      </c>
      <c r="M48" s="12">
        <f t="shared" si="4"/>
        <v>42906</v>
      </c>
      <c r="N48" s="190">
        <f>[1]June!L27</f>
        <v>5.0679999999999996</v>
      </c>
      <c r="O48" s="190">
        <f>[1]June!M27</f>
        <v>3.024</v>
      </c>
      <c r="P48" s="182">
        <f>[1]June!N27</f>
        <v>3.7648333333333333</v>
      </c>
      <c r="Q48" s="195"/>
      <c r="R48" s="195"/>
      <c r="S48" s="195"/>
      <c r="T48" s="117"/>
      <c r="U48" s="195"/>
      <c r="V48" s="166"/>
      <c r="W48" s="11" t="str">
        <f t="shared" si="5"/>
        <v>Tuesday</v>
      </c>
      <c r="X48" s="37">
        <f t="shared" si="6"/>
        <v>42906</v>
      </c>
      <c r="Y48" s="126">
        <f>[1]June!R27</f>
        <v>8.18</v>
      </c>
      <c r="Z48" s="124">
        <f>[1]June!S27</f>
        <v>7.09</v>
      </c>
      <c r="AA48" s="125">
        <f>[1]June!T27</f>
        <v>7.6349999999999998</v>
      </c>
      <c r="AB48" s="194">
        <f>[1]June!U27</f>
        <v>35</v>
      </c>
      <c r="AC48" s="190">
        <f>[1]June!V27</f>
        <v>28</v>
      </c>
      <c r="AD48" s="190">
        <f>[1]June!W27</f>
        <v>31.5</v>
      </c>
      <c r="AE48" s="195">
        <f>[1]June!X27</f>
        <v>19.434999999999999</v>
      </c>
      <c r="AF48" s="153">
        <f>[1]June!Y27</f>
        <v>0</v>
      </c>
      <c r="AG48" s="80"/>
    </row>
    <row r="49" spans="1:33" x14ac:dyDescent="0.25">
      <c r="A49" s="108"/>
      <c r="B49" s="11" t="str">
        <f t="shared" si="2"/>
        <v>Wednesday</v>
      </c>
      <c r="C49" s="12">
        <f t="shared" si="7"/>
        <v>42907</v>
      </c>
      <c r="D49" s="87">
        <f>[1]June!C28</f>
        <v>0</v>
      </c>
      <c r="E49" s="190">
        <f>[1]June!D28</f>
        <v>0</v>
      </c>
      <c r="F49" s="190">
        <f>[1]June!E28</f>
        <v>0</v>
      </c>
      <c r="G49" s="88"/>
      <c r="H49" s="182"/>
      <c r="I49" s="80"/>
      <c r="J49" s="5"/>
      <c r="K49" s="108"/>
      <c r="L49" s="11" t="str">
        <f t="shared" si="3"/>
        <v>Wednesday</v>
      </c>
      <c r="M49" s="12">
        <f t="shared" si="4"/>
        <v>42907</v>
      </c>
      <c r="N49" s="190">
        <f>[1]June!L28</f>
        <v>5.0119999999999996</v>
      </c>
      <c r="O49" s="190">
        <f>[1]June!M28</f>
        <v>1.9599999999999997</v>
      </c>
      <c r="P49" s="182">
        <f>[1]June!N28</f>
        <v>3.3109999999999999</v>
      </c>
      <c r="Q49" s="195"/>
      <c r="R49" s="195"/>
      <c r="S49" s="195"/>
      <c r="T49" s="117"/>
      <c r="U49" s="195"/>
      <c r="V49" s="166"/>
      <c r="W49" s="11" t="str">
        <f t="shared" si="5"/>
        <v>Wednesday</v>
      </c>
      <c r="X49" s="37">
        <f t="shared" si="6"/>
        <v>42907</v>
      </c>
      <c r="Y49" s="126">
        <f>[1]June!R28</f>
        <v>0</v>
      </c>
      <c r="Z49" s="124">
        <f>[1]June!S28</f>
        <v>0</v>
      </c>
      <c r="AA49" s="125">
        <f>[1]June!T28</f>
        <v>0</v>
      </c>
      <c r="AB49" s="194">
        <f>[1]June!U28</f>
        <v>0</v>
      </c>
      <c r="AC49" s="190">
        <f>[1]June!V28</f>
        <v>0</v>
      </c>
      <c r="AD49" s="190">
        <f>[1]June!W28</f>
        <v>0</v>
      </c>
      <c r="AE49" s="195">
        <f>[1]June!X28</f>
        <v>0</v>
      </c>
      <c r="AF49" s="153">
        <f>[1]June!Y28</f>
        <v>0</v>
      </c>
      <c r="AG49" s="80"/>
    </row>
    <row r="50" spans="1:33" x14ac:dyDescent="0.25">
      <c r="A50" s="108"/>
      <c r="B50" s="11" t="str">
        <f t="shared" si="2"/>
        <v>Thursday</v>
      </c>
      <c r="C50" s="12">
        <f t="shared" si="7"/>
        <v>42908</v>
      </c>
      <c r="D50" s="87">
        <f>[1]June!C29</f>
        <v>0</v>
      </c>
      <c r="E50" s="190">
        <f>[1]June!D29</f>
        <v>0</v>
      </c>
      <c r="F50" s="190">
        <f>[1]June!E29</f>
        <v>0</v>
      </c>
      <c r="G50" s="88"/>
      <c r="H50" s="182"/>
      <c r="I50" s="80"/>
      <c r="J50" s="5"/>
      <c r="K50" s="108"/>
      <c r="L50" s="11" t="str">
        <f t="shared" si="3"/>
        <v>Thursday</v>
      </c>
      <c r="M50" s="12">
        <f t="shared" si="4"/>
        <v>42908</v>
      </c>
      <c r="N50" s="190">
        <f>[1]June!L29</f>
        <v>4.6759999999999993</v>
      </c>
      <c r="O50" s="190">
        <f>[1]June!M29</f>
        <v>2.8279999999999998</v>
      </c>
      <c r="P50" s="182">
        <f>[1]June!N29</f>
        <v>3.5198333333333331</v>
      </c>
      <c r="Q50" s="195"/>
      <c r="R50" s="195"/>
      <c r="S50" s="195"/>
      <c r="T50" s="117"/>
      <c r="U50" s="195"/>
      <c r="V50" s="166"/>
      <c r="W50" s="11" t="str">
        <f t="shared" si="5"/>
        <v>Thursday</v>
      </c>
      <c r="X50" s="37">
        <f t="shared" si="6"/>
        <v>42908</v>
      </c>
      <c r="Y50" s="126">
        <f>[1]June!R29</f>
        <v>7.27</v>
      </c>
      <c r="Z50" s="124">
        <f>[1]June!S29</f>
        <v>7.27</v>
      </c>
      <c r="AA50" s="125">
        <f>[1]June!T29</f>
        <v>7.27</v>
      </c>
      <c r="AB50" s="194">
        <f>[1]June!U29</f>
        <v>24</v>
      </c>
      <c r="AC50" s="190">
        <f>[1]June!V29</f>
        <v>24</v>
      </c>
      <c r="AD50" s="190">
        <f>[1]June!W29</f>
        <v>24</v>
      </c>
      <c r="AE50" s="195">
        <f>[1]June!X29</f>
        <v>5.0910000000000002</v>
      </c>
      <c r="AF50" s="153">
        <f>[1]June!Y29</f>
        <v>0</v>
      </c>
      <c r="AG50" s="80"/>
    </row>
    <row r="51" spans="1:33" x14ac:dyDescent="0.25">
      <c r="A51" s="108"/>
      <c r="B51" s="11" t="str">
        <f t="shared" si="2"/>
        <v>Friday</v>
      </c>
      <c r="C51" s="12">
        <f t="shared" si="7"/>
        <v>42909</v>
      </c>
      <c r="D51" s="87">
        <f>[1]June!C30</f>
        <v>0</v>
      </c>
      <c r="E51" s="190">
        <f>[1]June!D30</f>
        <v>0</v>
      </c>
      <c r="F51" s="190">
        <f>[1]June!E30</f>
        <v>0</v>
      </c>
      <c r="G51" s="88"/>
      <c r="H51" s="182"/>
      <c r="I51" s="80"/>
      <c r="J51" s="5"/>
      <c r="K51" s="108"/>
      <c r="L51" s="11" t="str">
        <f t="shared" si="3"/>
        <v>Friday</v>
      </c>
      <c r="M51" s="12">
        <f t="shared" si="4"/>
        <v>42909</v>
      </c>
      <c r="N51" s="190">
        <f>[1]June!L30</f>
        <v>6.5519999999999996</v>
      </c>
      <c r="O51" s="190">
        <f>[1]June!M30</f>
        <v>3.052</v>
      </c>
      <c r="P51" s="182">
        <f>[1]June!N30</f>
        <v>4.7191666666666663</v>
      </c>
      <c r="Q51" s="195"/>
      <c r="R51" s="195"/>
      <c r="S51" s="195"/>
      <c r="T51" s="117"/>
      <c r="U51" s="195"/>
      <c r="V51" s="166"/>
      <c r="W51" s="11" t="str">
        <f t="shared" si="5"/>
        <v>Friday</v>
      </c>
      <c r="X51" s="37">
        <f t="shared" si="6"/>
        <v>42909</v>
      </c>
      <c r="Y51" s="126">
        <f>[1]June!R30</f>
        <v>7.68</v>
      </c>
      <c r="Z51" s="124">
        <f>[1]June!S30</f>
        <v>7.68</v>
      </c>
      <c r="AA51" s="125">
        <f>[1]June!T30</f>
        <v>7.68</v>
      </c>
      <c r="AB51" s="194">
        <f>[1]June!U30</f>
        <v>19</v>
      </c>
      <c r="AC51" s="190">
        <f>[1]June!V30</f>
        <v>19</v>
      </c>
      <c r="AD51" s="190">
        <f>[1]June!W30</f>
        <v>19</v>
      </c>
      <c r="AE51" s="195">
        <f>[1]June!X30</f>
        <v>2.7469999999999999</v>
      </c>
      <c r="AF51" s="153">
        <f>[1]June!Y30</f>
        <v>0</v>
      </c>
      <c r="AG51" s="80"/>
    </row>
    <row r="52" spans="1:33" x14ac:dyDescent="0.25">
      <c r="A52" s="108"/>
      <c r="B52" s="11" t="str">
        <f t="shared" si="2"/>
        <v>Saturday</v>
      </c>
      <c r="C52" s="12">
        <f t="shared" si="7"/>
        <v>42910</v>
      </c>
      <c r="D52" s="87">
        <f>[1]June!C31</f>
        <v>0</v>
      </c>
      <c r="E52" s="190">
        <f>[1]June!D31</f>
        <v>0</v>
      </c>
      <c r="F52" s="190">
        <f>[1]June!E31</f>
        <v>0</v>
      </c>
      <c r="G52" s="88"/>
      <c r="H52" s="182"/>
      <c r="I52" s="80"/>
      <c r="J52" s="5"/>
      <c r="K52" s="108"/>
      <c r="L52" s="11" t="str">
        <f t="shared" si="3"/>
        <v>Saturday</v>
      </c>
      <c r="M52" s="12">
        <f t="shared" si="4"/>
        <v>42910</v>
      </c>
      <c r="N52" s="190">
        <f>[1]June!L31</f>
        <v>111.58</v>
      </c>
      <c r="O52" s="190">
        <f>[1]June!M31</f>
        <v>3.8919999999999995</v>
      </c>
      <c r="P52" s="182">
        <f>[1]June!N31</f>
        <v>39.485833333333332</v>
      </c>
      <c r="Q52" s="195"/>
      <c r="R52" s="195"/>
      <c r="S52" s="195"/>
      <c r="T52" s="117"/>
      <c r="U52" s="195"/>
      <c r="V52" s="166"/>
      <c r="W52" s="11" t="str">
        <f t="shared" si="5"/>
        <v>Saturday</v>
      </c>
      <c r="X52" s="37">
        <f t="shared" si="6"/>
        <v>42910</v>
      </c>
      <c r="Y52" s="126">
        <f>[1]June!R31</f>
        <v>7.65</v>
      </c>
      <c r="Z52" s="124">
        <f>[1]June!S31</f>
        <v>7.65</v>
      </c>
      <c r="AA52" s="125">
        <f>[1]June!T31</f>
        <v>7.65</v>
      </c>
      <c r="AB52" s="194">
        <f>[1]June!U31</f>
        <v>15</v>
      </c>
      <c r="AC52" s="190">
        <f>[1]June!V31</f>
        <v>15</v>
      </c>
      <c r="AD52" s="190">
        <f>[1]June!W31</f>
        <v>15</v>
      </c>
      <c r="AE52" s="195">
        <f>[1]June!X31</f>
        <v>4.9219999999999997</v>
      </c>
      <c r="AF52" s="153">
        <f>[1]June!Y31</f>
        <v>0</v>
      </c>
      <c r="AG52" s="80"/>
    </row>
    <row r="53" spans="1:33" x14ac:dyDescent="0.25">
      <c r="A53" s="108"/>
      <c r="B53" s="11" t="str">
        <f t="shared" si="2"/>
        <v>Sunday</v>
      </c>
      <c r="C53" s="12">
        <f t="shared" si="7"/>
        <v>42911</v>
      </c>
      <c r="D53" s="87">
        <f>[1]June!C32</f>
        <v>0</v>
      </c>
      <c r="E53" s="190">
        <f>[1]June!D32</f>
        <v>0</v>
      </c>
      <c r="F53" s="190">
        <f>[1]June!E32</f>
        <v>0</v>
      </c>
      <c r="G53" s="88"/>
      <c r="H53" s="182"/>
      <c r="I53" s="80"/>
      <c r="J53" s="5"/>
      <c r="K53" s="108"/>
      <c r="L53" s="11" t="str">
        <f t="shared" si="3"/>
        <v>Sunday</v>
      </c>
      <c r="M53" s="12">
        <f t="shared" si="4"/>
        <v>42911</v>
      </c>
      <c r="N53" s="190">
        <f>[1]June!L32</f>
        <v>40.011999999999993</v>
      </c>
      <c r="O53" s="190">
        <f>[1]June!M32</f>
        <v>10.891999999999999</v>
      </c>
      <c r="P53" s="182">
        <f>[1]June!N32</f>
        <v>25.112499999999997</v>
      </c>
      <c r="Q53" s="195"/>
      <c r="R53" s="195"/>
      <c r="S53" s="195"/>
      <c r="T53" s="117"/>
      <c r="U53" s="195"/>
      <c r="V53" s="166"/>
      <c r="W53" s="11" t="str">
        <f t="shared" si="5"/>
        <v>Sunday</v>
      </c>
      <c r="X53" s="37">
        <f t="shared" si="6"/>
        <v>42911</v>
      </c>
      <c r="Y53" s="126">
        <f>[1]June!R32</f>
        <v>8.1300000000000008</v>
      </c>
      <c r="Z53" s="124">
        <f>[1]June!S32</f>
        <v>8.1199999999999992</v>
      </c>
      <c r="AA53" s="125">
        <f>[1]June!T32</f>
        <v>8.125</v>
      </c>
      <c r="AB53" s="194">
        <f>[1]June!U32</f>
        <v>13</v>
      </c>
      <c r="AC53" s="190">
        <f>[1]June!V32</f>
        <v>12</v>
      </c>
      <c r="AD53" s="190">
        <f>[1]June!W32</f>
        <v>12.5</v>
      </c>
      <c r="AE53" s="195">
        <f>[1]June!X32</f>
        <v>7.6129999999999995</v>
      </c>
      <c r="AF53" s="153">
        <f>[1]June!Y32</f>
        <v>0</v>
      </c>
      <c r="AG53" s="80"/>
    </row>
    <row r="54" spans="1:33" x14ac:dyDescent="0.25">
      <c r="A54" s="108"/>
      <c r="B54" s="11" t="str">
        <f t="shared" si="2"/>
        <v>Monday</v>
      </c>
      <c r="C54" s="12">
        <f t="shared" si="7"/>
        <v>42912</v>
      </c>
      <c r="D54" s="87">
        <f>[1]June!C33</f>
        <v>0</v>
      </c>
      <c r="E54" s="190">
        <f>[1]June!D33</f>
        <v>0</v>
      </c>
      <c r="F54" s="190">
        <f>[1]June!E33</f>
        <v>0</v>
      </c>
      <c r="G54" s="88"/>
      <c r="H54" s="182"/>
      <c r="I54" s="80"/>
      <c r="J54" s="5"/>
      <c r="K54" s="108"/>
      <c r="L54" s="11" t="str">
        <f t="shared" si="3"/>
        <v>Monday</v>
      </c>
      <c r="M54" s="12">
        <f t="shared" si="4"/>
        <v>42912</v>
      </c>
      <c r="N54" s="190">
        <f>[1]June!L33</f>
        <v>10.107999999999999</v>
      </c>
      <c r="O54" s="190">
        <f>[1]June!M33</f>
        <v>2.996</v>
      </c>
      <c r="P54" s="182">
        <f>[1]June!N33</f>
        <v>5.0691666666666659</v>
      </c>
      <c r="Q54" s="195"/>
      <c r="R54" s="195"/>
      <c r="S54" s="195"/>
      <c r="T54" s="117"/>
      <c r="U54" s="195"/>
      <c r="V54" s="166"/>
      <c r="W54" s="11" t="str">
        <f t="shared" si="5"/>
        <v>Monday</v>
      </c>
      <c r="X54" s="37">
        <f t="shared" si="6"/>
        <v>42912</v>
      </c>
      <c r="Y54" s="126">
        <f>[1]June!R33</f>
        <v>8.19</v>
      </c>
      <c r="Z54" s="124">
        <f>[1]June!S33</f>
        <v>7.75</v>
      </c>
      <c r="AA54" s="125">
        <f>[1]June!T33</f>
        <v>7.97</v>
      </c>
      <c r="AB54" s="194">
        <f>[1]June!U33</f>
        <v>11</v>
      </c>
      <c r="AC54" s="190">
        <f>[1]June!V33</f>
        <v>10</v>
      </c>
      <c r="AD54" s="190">
        <f>[1]June!W33</f>
        <v>10.5</v>
      </c>
      <c r="AE54" s="195">
        <f>[1]June!X33</f>
        <v>9.8769999999999989</v>
      </c>
      <c r="AF54" s="153">
        <f>[1]June!Y33</f>
        <v>0</v>
      </c>
      <c r="AG54" s="80"/>
    </row>
    <row r="55" spans="1:33" x14ac:dyDescent="0.25">
      <c r="A55" s="108"/>
      <c r="B55" s="11" t="str">
        <f t="shared" si="2"/>
        <v>Tuesday</v>
      </c>
      <c r="C55" s="12">
        <f t="shared" si="7"/>
        <v>42913</v>
      </c>
      <c r="D55" s="87">
        <f>[1]June!C34</f>
        <v>0</v>
      </c>
      <c r="E55" s="190">
        <f>[1]June!D34</f>
        <v>0</v>
      </c>
      <c r="F55" s="190">
        <f>[1]June!E34</f>
        <v>0</v>
      </c>
      <c r="G55" s="88"/>
      <c r="H55" s="182"/>
      <c r="I55" s="80"/>
      <c r="J55" s="5"/>
      <c r="K55" s="108"/>
      <c r="L55" s="11" t="str">
        <f t="shared" si="3"/>
        <v>Tuesday</v>
      </c>
      <c r="M55" s="12">
        <f t="shared" si="4"/>
        <v>42913</v>
      </c>
      <c r="N55" s="190">
        <f>[1]June!L34</f>
        <v>5.2919999999999998</v>
      </c>
      <c r="O55" s="190">
        <f>[1]June!M34</f>
        <v>2.968</v>
      </c>
      <c r="P55" s="182">
        <f>[1]June!N34</f>
        <v>4.1264999999999992</v>
      </c>
      <c r="Q55" s="195"/>
      <c r="R55" s="195"/>
      <c r="S55" s="195"/>
      <c r="T55" s="117"/>
      <c r="U55" s="195"/>
      <c r="V55" s="166"/>
      <c r="W55" s="11" t="str">
        <f t="shared" si="5"/>
        <v>Tuesday</v>
      </c>
      <c r="X55" s="37">
        <f t="shared" si="6"/>
        <v>42913</v>
      </c>
      <c r="Y55" s="126">
        <f>[1]June!R34</f>
        <v>8.23</v>
      </c>
      <c r="Z55" s="124">
        <f>[1]June!S34</f>
        <v>8.02</v>
      </c>
      <c r="AA55" s="125">
        <f>[1]June!T34</f>
        <v>8.15</v>
      </c>
      <c r="AB55" s="194">
        <f>[1]June!U34</f>
        <v>10</v>
      </c>
      <c r="AC55" s="190">
        <f>[1]June!V34</f>
        <v>10</v>
      </c>
      <c r="AD55" s="190">
        <f>[1]June!W34</f>
        <v>10</v>
      </c>
      <c r="AE55" s="195">
        <f>[1]June!X34</f>
        <v>11.372</v>
      </c>
      <c r="AF55" s="153">
        <f>[1]June!Y34</f>
        <v>0</v>
      </c>
      <c r="AG55" s="80"/>
    </row>
    <row r="56" spans="1:33" x14ac:dyDescent="0.25">
      <c r="A56" s="108"/>
      <c r="B56" s="11" t="str">
        <f t="shared" si="2"/>
        <v>Wednesday</v>
      </c>
      <c r="C56" s="12">
        <f t="shared" si="7"/>
        <v>42914</v>
      </c>
      <c r="D56" s="87">
        <f>[1]June!C35</f>
        <v>0</v>
      </c>
      <c r="E56" s="190">
        <f>[1]June!D35</f>
        <v>0</v>
      </c>
      <c r="F56" s="190">
        <f>[1]June!E35</f>
        <v>0</v>
      </c>
      <c r="G56" s="88"/>
      <c r="H56" s="182"/>
      <c r="I56" s="80"/>
      <c r="J56" s="5"/>
      <c r="K56" s="108"/>
      <c r="L56" s="11" t="str">
        <f t="shared" si="3"/>
        <v>Wednesday</v>
      </c>
      <c r="M56" s="12">
        <f t="shared" si="4"/>
        <v>42914</v>
      </c>
      <c r="N56" s="190">
        <f>[1]June!L35</f>
        <v>6.0759999999999996</v>
      </c>
      <c r="O56" s="190">
        <f>[1]June!M35</f>
        <v>3.3879999999999999</v>
      </c>
      <c r="P56" s="182">
        <f>[1]June!N35</f>
        <v>4.5919999999999996</v>
      </c>
      <c r="Q56" s="195"/>
      <c r="R56" s="195"/>
      <c r="S56" s="195"/>
      <c r="T56" s="117"/>
      <c r="U56" s="195"/>
      <c r="V56" s="108"/>
      <c r="W56" s="11" t="str">
        <f t="shared" si="5"/>
        <v>Wednesday</v>
      </c>
      <c r="X56" s="37">
        <f t="shared" si="6"/>
        <v>42914</v>
      </c>
      <c r="Y56" s="126">
        <f>[1]June!R35</f>
        <v>8.2899999999999991</v>
      </c>
      <c r="Z56" s="124">
        <f>[1]June!S35</f>
        <v>7.93</v>
      </c>
      <c r="AA56" s="125">
        <f>[1]June!T35</f>
        <v>8.1199999999999992</v>
      </c>
      <c r="AB56" s="194">
        <f>[1]June!U35</f>
        <v>10</v>
      </c>
      <c r="AC56" s="190">
        <f>[1]June!V35</f>
        <v>9</v>
      </c>
      <c r="AD56" s="190">
        <f>[1]June!W35</f>
        <v>9.5</v>
      </c>
      <c r="AE56" s="195">
        <f>[1]June!X35</f>
        <v>19.585999999999999</v>
      </c>
      <c r="AF56" s="153">
        <f>[1]June!Y35</f>
        <v>0</v>
      </c>
      <c r="AG56" s="80"/>
    </row>
    <row r="57" spans="1:33" x14ac:dyDescent="0.25">
      <c r="A57" s="108"/>
      <c r="B57" s="11" t="str">
        <f t="shared" si="2"/>
        <v>Thursday</v>
      </c>
      <c r="C57" s="12">
        <f t="shared" si="7"/>
        <v>42915</v>
      </c>
      <c r="D57" s="87">
        <f>[1]June!C36</f>
        <v>0</v>
      </c>
      <c r="E57" s="190">
        <f>[1]June!D36</f>
        <v>0</v>
      </c>
      <c r="F57" s="190">
        <f>[1]June!E36</f>
        <v>0</v>
      </c>
      <c r="G57" s="88"/>
      <c r="H57" s="182"/>
      <c r="I57" s="80"/>
      <c r="J57" s="5"/>
      <c r="K57" s="108"/>
      <c r="L57" s="11" t="str">
        <f t="shared" si="3"/>
        <v>Thursday</v>
      </c>
      <c r="M57" s="12">
        <f t="shared" si="4"/>
        <v>42915</v>
      </c>
      <c r="N57" s="190">
        <f>[1]June!L36</f>
        <v>8.8199999999999985</v>
      </c>
      <c r="O57" s="190">
        <f>[1]June!M36</f>
        <v>2.94</v>
      </c>
      <c r="P57" s="182">
        <f>[1]June!N36</f>
        <v>4.6060000000000008</v>
      </c>
      <c r="Q57" s="195"/>
      <c r="R57" s="195"/>
      <c r="S57" s="195"/>
      <c r="T57" s="117"/>
      <c r="U57" s="195"/>
      <c r="V57" s="166"/>
      <c r="W57" s="11" t="str">
        <f t="shared" si="5"/>
        <v>Thursday</v>
      </c>
      <c r="X57" s="37">
        <f t="shared" si="6"/>
        <v>42915</v>
      </c>
      <c r="Y57" s="126">
        <f>[1]June!R36</f>
        <v>8.25</v>
      </c>
      <c r="Z57" s="124">
        <f>[1]June!S36</f>
        <v>8.11</v>
      </c>
      <c r="AA57" s="125">
        <f>[1]June!T36</f>
        <v>8.2042857142857155</v>
      </c>
      <c r="AB57" s="194">
        <f>[1]June!U36</f>
        <v>10</v>
      </c>
      <c r="AC57" s="190">
        <f>[1]June!V36</f>
        <v>9</v>
      </c>
      <c r="AD57" s="190">
        <f>[1]June!W36</f>
        <v>9.4285714285714288</v>
      </c>
      <c r="AE57" s="195">
        <f>[1]June!X36</f>
        <v>28.122</v>
      </c>
      <c r="AF57" s="153">
        <f>[1]June!Y36</f>
        <v>0</v>
      </c>
      <c r="AG57" s="80"/>
    </row>
    <row r="58" spans="1:33" x14ac:dyDescent="0.25">
      <c r="A58" s="108"/>
      <c r="B58" s="11" t="str">
        <f t="shared" si="2"/>
        <v>Friday</v>
      </c>
      <c r="C58" s="12">
        <f t="shared" si="7"/>
        <v>42916</v>
      </c>
      <c r="D58" s="87">
        <f>[1]June!C37</f>
        <v>0</v>
      </c>
      <c r="E58" s="190">
        <f>[1]June!D37</f>
        <v>0</v>
      </c>
      <c r="F58" s="190">
        <f>[1]June!E37</f>
        <v>0</v>
      </c>
      <c r="G58" s="88"/>
      <c r="H58" s="182"/>
      <c r="I58" s="80"/>
      <c r="J58" s="5"/>
      <c r="K58" s="108"/>
      <c r="L58" s="11" t="str">
        <f t="shared" si="3"/>
        <v>Friday</v>
      </c>
      <c r="M58" s="12">
        <f t="shared" si="4"/>
        <v>42916</v>
      </c>
      <c r="N58" s="190">
        <f>[1]June!L37</f>
        <v>5.1239999999999997</v>
      </c>
      <c r="O58" s="190">
        <f>[1]June!M37</f>
        <v>2.8279999999999998</v>
      </c>
      <c r="P58" s="182">
        <f>[1]June!N37</f>
        <v>4.1404999999999994</v>
      </c>
      <c r="Q58" s="195"/>
      <c r="R58" s="195"/>
      <c r="S58" s="195"/>
      <c r="T58" s="117"/>
      <c r="U58" s="195"/>
      <c r="V58" s="166"/>
      <c r="W58" s="11" t="str">
        <f t="shared" si="5"/>
        <v>Friday</v>
      </c>
      <c r="X58" s="37">
        <f t="shared" si="6"/>
        <v>42916</v>
      </c>
      <c r="Y58" s="126">
        <f>[1]June!R37</f>
        <v>8.25</v>
      </c>
      <c r="Z58" s="124">
        <f>[1]June!S37</f>
        <v>8.09</v>
      </c>
      <c r="AA58" s="125">
        <f>[1]June!T37</f>
        <v>8.1566666666666681</v>
      </c>
      <c r="AB58" s="194">
        <f>[1]June!U37</f>
        <v>11</v>
      </c>
      <c r="AC58" s="190">
        <f>[1]June!V37</f>
        <v>10</v>
      </c>
      <c r="AD58" s="190">
        <f>[1]June!W37</f>
        <v>10.666666666666666</v>
      </c>
      <c r="AE58" s="195">
        <f>[1]June!X37</f>
        <v>12.6</v>
      </c>
      <c r="AF58" s="153">
        <f>[1]June!Y37</f>
        <v>0</v>
      </c>
      <c r="AG58" s="80"/>
    </row>
    <row r="59" spans="1:33" ht="15.75" thickBot="1" x14ac:dyDescent="0.3">
      <c r="A59" s="108"/>
      <c r="B59" s="13"/>
      <c r="C59" s="14"/>
      <c r="D59" s="121"/>
      <c r="E59" s="191"/>
      <c r="F59" s="192"/>
      <c r="G59" s="89"/>
      <c r="H59" s="183"/>
      <c r="I59" s="80"/>
      <c r="J59" s="5"/>
      <c r="K59" s="108"/>
      <c r="L59" s="13"/>
      <c r="M59" s="14"/>
      <c r="N59" s="191"/>
      <c r="O59" s="191"/>
      <c r="P59" s="183"/>
      <c r="Q59" s="195"/>
      <c r="R59" s="195"/>
      <c r="S59" s="195"/>
      <c r="T59" s="117"/>
      <c r="U59" s="195"/>
      <c r="V59" s="108"/>
      <c r="W59" s="13"/>
      <c r="X59" s="59"/>
      <c r="Y59" s="127"/>
      <c r="Z59" s="128"/>
      <c r="AA59" s="129"/>
      <c r="AB59" s="196"/>
      <c r="AC59" s="191"/>
      <c r="AD59" s="191"/>
      <c r="AE59" s="192"/>
      <c r="AF59" s="154"/>
      <c r="AG59" s="80"/>
    </row>
    <row r="60" spans="1:33" ht="16.5" thickTop="1" thickBot="1" x14ac:dyDescent="0.3">
      <c r="A60" s="108"/>
      <c r="B60" s="15" t="s">
        <v>100</v>
      </c>
      <c r="C60" s="16"/>
      <c r="D60" s="193">
        <f>[1]June!C39</f>
        <v>1535.1</v>
      </c>
      <c r="E60" s="193">
        <f>[1]June!D39</f>
        <v>0</v>
      </c>
      <c r="F60" s="193">
        <f>[1]June!E39</f>
        <v>27.365177777777777</v>
      </c>
      <c r="G60" s="90"/>
      <c r="H60" s="73"/>
      <c r="I60" s="80"/>
      <c r="J60" s="5"/>
      <c r="K60" s="108"/>
      <c r="L60" s="15" t="s">
        <v>100</v>
      </c>
      <c r="M60" s="16"/>
      <c r="N60" s="184">
        <f>[1]June!L39</f>
        <v>111.58</v>
      </c>
      <c r="O60" s="184">
        <f>[1]June!M39</f>
        <v>-5.5999999999999994E-2</v>
      </c>
      <c r="P60" s="185">
        <f>[1]June!N39</f>
        <v>5.8086000000000002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30">
        <f>[1]June!R39</f>
        <v>8.3000000000000007</v>
      </c>
      <c r="Z60" s="131">
        <f>[1]June!S39</f>
        <v>7.09</v>
      </c>
      <c r="AA60" s="132">
        <f>[1]June!T39</f>
        <v>7.9880509031198681</v>
      </c>
      <c r="AB60" s="197">
        <f>[1]June!U39</f>
        <v>35</v>
      </c>
      <c r="AC60" s="193">
        <f>[1]June!V39</f>
        <v>7</v>
      </c>
      <c r="AD60" s="193">
        <f>[1]June!W39</f>
        <v>12.362315270935962</v>
      </c>
      <c r="AE60" s="198">
        <f>[1]June!X39</f>
        <v>610.10699999999986</v>
      </c>
      <c r="AF60" s="155">
        <f>[1]June!Y39</f>
        <v>79</v>
      </c>
      <c r="AG60" s="80"/>
    </row>
    <row r="61" spans="1:33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</row>
    <row r="62" spans="1:33" ht="15.75" thickTop="1" x14ac:dyDescent="0.25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30:D58">
    <cfRule type="cellIs" dxfId="111" priority="35" operator="between">
      <formula>2800</formula>
      <formula>5000</formula>
    </cfRule>
  </conditionalFormatting>
  <conditionalFormatting sqref="N30:N52 N54:N58">
    <cfRule type="cellIs" dxfId="110" priority="34" operator="between">
      <formula>560</formula>
      <formula>5000</formula>
    </cfRule>
  </conditionalFormatting>
  <conditionalFormatting sqref="Z30:Z58">
    <cfRule type="cellIs" dxfId="109" priority="32" operator="between">
      <formula>1</formula>
      <formula>6.49</formula>
    </cfRule>
  </conditionalFormatting>
  <conditionalFormatting sqref="Y30:Y58">
    <cfRule type="cellIs" dxfId="108" priority="31" operator="between">
      <formula>8.51</formula>
      <formula>14</formula>
    </cfRule>
  </conditionalFormatting>
  <conditionalFormatting sqref="AB30:AB59">
    <cfRule type="cellIs" dxfId="107" priority="30" operator="between">
      <formula>41</formula>
      <formula>200</formula>
    </cfRule>
  </conditionalFormatting>
  <conditionalFormatting sqref="D59">
    <cfRule type="cellIs" dxfId="106" priority="29" operator="between">
      <formula>2800</formula>
      <formula>5000</formula>
    </cfRule>
  </conditionalFormatting>
  <conditionalFormatting sqref="N59">
    <cfRule type="cellIs" dxfId="105" priority="28" operator="between">
      <formula>560</formula>
      <formula>5000</formula>
    </cfRule>
  </conditionalFormatting>
  <conditionalFormatting sqref="Z59">
    <cfRule type="cellIs" dxfId="104" priority="27" operator="between">
      <formula>1</formula>
      <formula>6.49</formula>
    </cfRule>
  </conditionalFormatting>
  <conditionalFormatting sqref="Y59">
    <cfRule type="cellIs" dxfId="103" priority="26" operator="between">
      <formula>8.51</formula>
      <formula>14</formula>
    </cfRule>
  </conditionalFormatting>
  <conditionalFormatting sqref="AE30:AE59">
    <cfRule type="cellIs" dxfId="102" priority="25" operator="between">
      <formula>1001</formula>
      <formula>2000</formula>
    </cfRule>
  </conditionalFormatting>
  <conditionalFormatting sqref="D59">
    <cfRule type="cellIs" dxfId="101" priority="24" operator="between">
      <formula>2800</formula>
      <formula>5000</formula>
    </cfRule>
  </conditionalFormatting>
  <conditionalFormatting sqref="D59">
    <cfRule type="cellIs" dxfId="100" priority="23" operator="between">
      <formula>2800</formula>
      <formula>5000</formula>
    </cfRule>
  </conditionalFormatting>
  <conditionalFormatting sqref="D59">
    <cfRule type="cellIs" dxfId="99" priority="22" operator="between">
      <formula>2800</formula>
      <formula>5000</formula>
    </cfRule>
  </conditionalFormatting>
  <conditionalFormatting sqref="N59">
    <cfRule type="cellIs" dxfId="98" priority="21" operator="between">
      <formula>560</formula>
      <formula>5000</formula>
    </cfRule>
  </conditionalFormatting>
  <conditionalFormatting sqref="Z59">
    <cfRule type="cellIs" dxfId="97" priority="20" operator="between">
      <formula>1</formula>
      <formula>6.49</formula>
    </cfRule>
  </conditionalFormatting>
  <conditionalFormatting sqref="Y59">
    <cfRule type="cellIs" dxfId="96" priority="19" operator="between">
      <formula>8.51</formula>
      <formula>14</formula>
    </cfRule>
  </conditionalFormatting>
  <conditionalFormatting sqref="AB59">
    <cfRule type="cellIs" dxfId="95" priority="18" operator="between">
      <formula>41</formula>
      <formula>200</formula>
    </cfRule>
  </conditionalFormatting>
  <conditionalFormatting sqref="Z59">
    <cfRule type="cellIs" dxfId="94" priority="17" operator="between">
      <formula>1</formula>
      <formula>6.49</formula>
    </cfRule>
  </conditionalFormatting>
  <conditionalFormatting sqref="Y59">
    <cfRule type="cellIs" dxfId="93" priority="16" operator="between">
      <formula>8.51</formula>
      <formula>14</formula>
    </cfRule>
  </conditionalFormatting>
  <conditionalFormatting sqref="AE59">
    <cfRule type="cellIs" dxfId="92" priority="15" operator="between">
      <formula>1001</formula>
      <formula>2000</formula>
    </cfRule>
  </conditionalFormatting>
  <conditionalFormatting sqref="D59">
    <cfRule type="cellIs" dxfId="91" priority="14" operator="between">
      <formula>2800</formula>
      <formula>5000</formula>
    </cfRule>
  </conditionalFormatting>
  <conditionalFormatting sqref="N59">
    <cfRule type="cellIs" dxfId="90" priority="13" operator="between">
      <formula>560</formula>
      <formula>5000</formula>
    </cfRule>
  </conditionalFormatting>
  <conditionalFormatting sqref="AB59">
    <cfRule type="cellIs" dxfId="89" priority="12" operator="between">
      <formula>41</formula>
      <formula>200</formula>
    </cfRule>
  </conditionalFormatting>
  <conditionalFormatting sqref="Z59">
    <cfRule type="cellIs" dxfId="88" priority="11" operator="between">
      <formula>1</formula>
      <formula>6.49</formula>
    </cfRule>
  </conditionalFormatting>
  <conditionalFormatting sqref="Y59">
    <cfRule type="cellIs" dxfId="87" priority="10" operator="between">
      <formula>8.51</formula>
      <formula>14</formula>
    </cfRule>
  </conditionalFormatting>
  <conditionalFormatting sqref="AE59">
    <cfRule type="cellIs" dxfId="86" priority="9" operator="between">
      <formula>1001</formula>
      <formula>2000</formula>
    </cfRule>
  </conditionalFormatting>
  <conditionalFormatting sqref="D29">
    <cfRule type="cellIs" dxfId="85" priority="8" operator="between">
      <formula>2800</formula>
      <formula>5000</formula>
    </cfRule>
  </conditionalFormatting>
  <conditionalFormatting sqref="N29">
    <cfRule type="cellIs" dxfId="84" priority="7" operator="between">
      <formula>560</formula>
      <formula>5000</formula>
    </cfRule>
  </conditionalFormatting>
  <conditionalFormatting sqref="D29">
    <cfRule type="cellIs" dxfId="83" priority="6" operator="between">
      <formula>2800</formula>
      <formula>5000</formula>
    </cfRule>
  </conditionalFormatting>
  <conditionalFormatting sqref="N29">
    <cfRule type="cellIs" dxfId="82" priority="5" operator="between">
      <formula>560</formula>
      <formula>5000</formula>
    </cfRule>
  </conditionalFormatting>
  <conditionalFormatting sqref="Z29">
    <cfRule type="cellIs" dxfId="81" priority="4" operator="between">
      <formula>1</formula>
      <formula>6.49</formula>
    </cfRule>
  </conditionalFormatting>
  <conditionalFormatting sqref="Y29">
    <cfRule type="cellIs" dxfId="80" priority="3" operator="between">
      <formula>8.51</formula>
      <formula>14</formula>
    </cfRule>
  </conditionalFormatting>
  <conditionalFormatting sqref="AB29">
    <cfRule type="cellIs" dxfId="79" priority="2" operator="between">
      <formula>41</formula>
      <formula>200</formula>
    </cfRule>
  </conditionalFormatting>
  <conditionalFormatting sqref="AE29">
    <cfRule type="cellIs" dxfId="7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topLeftCell="S36" zoomScale="50" zoomScaleNormal="50" workbookViewId="0">
      <selection activeCell="AF61" sqref="AF61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10.5703125" customWidth="1"/>
    <col min="23" max="23" width="19.42578125" customWidth="1"/>
    <col min="24" max="24" width="14.14062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34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42917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42917</v>
      </c>
      <c r="D27" s="242" t="s">
        <v>81</v>
      </c>
      <c r="E27" s="243"/>
      <c r="F27" s="244"/>
      <c r="G27" s="263" t="s">
        <v>82</v>
      </c>
      <c r="H27" s="237"/>
      <c r="I27" s="110"/>
      <c r="J27" s="100"/>
      <c r="K27" s="109"/>
      <c r="L27" s="24" t="s">
        <v>78</v>
      </c>
      <c r="M27" s="42">
        <f>C27</f>
        <v>42917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7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104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Saturday</v>
      </c>
      <c r="C29" s="12">
        <v>42917</v>
      </c>
      <c r="D29" s="219">
        <f>[1]July!C8</f>
        <v>0</v>
      </c>
      <c r="E29" s="190">
        <f>[1]July!D8</f>
        <v>0</v>
      </c>
      <c r="F29" s="190">
        <f>[1]July!E8</f>
        <v>0</v>
      </c>
      <c r="G29" s="88"/>
      <c r="H29" s="182"/>
      <c r="I29" s="80"/>
      <c r="J29" s="5"/>
      <c r="K29" s="108"/>
      <c r="L29" s="11" t="str">
        <f t="shared" ref="L29:M29" si="0">B29</f>
        <v>Saturday</v>
      </c>
      <c r="M29" s="12">
        <f t="shared" si="0"/>
        <v>42917</v>
      </c>
      <c r="N29" s="190">
        <f>[1]July!L8</f>
        <v>4.4239999999999995</v>
      </c>
      <c r="O29" s="190">
        <f>[1]July!M8</f>
        <v>2.6879999999999997</v>
      </c>
      <c r="P29" s="182">
        <f>[1]July!N8</f>
        <v>3.5163333333333333</v>
      </c>
      <c r="Q29" s="195"/>
      <c r="R29" s="195"/>
      <c r="S29" s="195"/>
      <c r="T29" s="117"/>
      <c r="U29" s="195"/>
      <c r="V29" s="108"/>
      <c r="W29" s="11" t="str">
        <f t="shared" ref="W29:X29" si="1">B29</f>
        <v>Saturday</v>
      </c>
      <c r="X29" s="37">
        <f t="shared" si="1"/>
        <v>42917</v>
      </c>
      <c r="Y29" s="126">
        <f>[1]July!R8</f>
        <v>8.27</v>
      </c>
      <c r="Z29" s="124">
        <f>[1]July!S8</f>
        <v>8.27</v>
      </c>
      <c r="AA29" s="125">
        <f>[1]July!T8</f>
        <v>8.27</v>
      </c>
      <c r="AB29" s="194">
        <f>[1]July!U8</f>
        <v>10</v>
      </c>
      <c r="AC29" s="190">
        <f>[1]July!V8</f>
        <v>10</v>
      </c>
      <c r="AD29" s="190">
        <f>[1]July!W8</f>
        <v>10</v>
      </c>
      <c r="AE29" s="195">
        <f>[1]July!X8</f>
        <v>4.8760000000000003</v>
      </c>
      <c r="AF29" s="153">
        <f>[1]July!Y8</f>
        <v>0</v>
      </c>
      <c r="AG29" s="80"/>
    </row>
    <row r="30" spans="1:33" x14ac:dyDescent="0.25">
      <c r="A30" s="108"/>
      <c r="B30" s="11" t="str">
        <f t="shared" ref="B30:B59" si="2">TEXT(C30,"dddd")</f>
        <v>Sunday</v>
      </c>
      <c r="C30" s="12">
        <f>C29+1</f>
        <v>42918</v>
      </c>
      <c r="D30" s="87">
        <f>[1]July!C9</f>
        <v>0</v>
      </c>
      <c r="E30" s="190">
        <f>[1]July!D9</f>
        <v>0</v>
      </c>
      <c r="F30" s="190">
        <f>[1]July!E9</f>
        <v>0</v>
      </c>
      <c r="G30" s="88"/>
      <c r="H30" s="165"/>
      <c r="I30" s="80"/>
      <c r="J30" s="5"/>
      <c r="K30" s="108"/>
      <c r="L30" s="11" t="str">
        <f t="shared" ref="L30:L59" si="3">B30</f>
        <v>Sunday</v>
      </c>
      <c r="M30" s="12">
        <f t="shared" ref="M30:M59" si="4">C30</f>
        <v>42918</v>
      </c>
      <c r="N30" s="190">
        <f>[1]July!L9</f>
        <v>5.516</v>
      </c>
      <c r="O30" s="190">
        <f>[1]July!M9</f>
        <v>2.8279999999999998</v>
      </c>
      <c r="P30" s="182">
        <f>[1]July!N9</f>
        <v>3.7450000000000001</v>
      </c>
      <c r="Q30" s="195"/>
      <c r="R30" s="195"/>
      <c r="S30" s="195"/>
      <c r="T30" s="117"/>
      <c r="U30" s="195"/>
      <c r="V30" s="108"/>
      <c r="W30" s="11" t="str">
        <f t="shared" ref="W30:W59" si="5">B30</f>
        <v>Sunday</v>
      </c>
      <c r="X30" s="37">
        <f t="shared" ref="X30:X59" si="6">C30</f>
        <v>42918</v>
      </c>
      <c r="Y30" s="126">
        <f>[1]July!R9</f>
        <v>8.2100000000000009</v>
      </c>
      <c r="Z30" s="124">
        <f>[1]July!S9</f>
        <v>8.2100000000000009</v>
      </c>
      <c r="AA30" s="125">
        <f>[1]July!T9</f>
        <v>8.2100000000000009</v>
      </c>
      <c r="AB30" s="194">
        <f>[1]July!U9</f>
        <v>8</v>
      </c>
      <c r="AC30" s="190">
        <f>[1]July!V9</f>
        <v>8</v>
      </c>
      <c r="AD30" s="190">
        <f>[1]July!W9</f>
        <v>8</v>
      </c>
      <c r="AE30" s="195">
        <f>[1]July!X9</f>
        <v>3.1539999999999999</v>
      </c>
      <c r="AF30" s="153">
        <f>[1]July!Y9</f>
        <v>0</v>
      </c>
      <c r="AG30" s="80"/>
    </row>
    <row r="31" spans="1:33" x14ac:dyDescent="0.25">
      <c r="A31" s="108"/>
      <c r="B31" s="11" t="str">
        <f t="shared" si="2"/>
        <v>Monday</v>
      </c>
      <c r="C31" s="12">
        <f t="shared" ref="C31:C59" si="7">C30+1</f>
        <v>42919</v>
      </c>
      <c r="D31" s="87">
        <f>[1]July!C10</f>
        <v>0</v>
      </c>
      <c r="E31" s="190">
        <f>[1]July!D10</f>
        <v>0</v>
      </c>
      <c r="F31" s="190">
        <f>[1]July!E10</f>
        <v>0</v>
      </c>
      <c r="G31" s="88"/>
      <c r="H31" s="165"/>
      <c r="I31" s="80"/>
      <c r="J31" s="5"/>
      <c r="K31" s="108"/>
      <c r="L31" s="11" t="str">
        <f t="shared" si="3"/>
        <v>Monday</v>
      </c>
      <c r="M31" s="12">
        <f t="shared" si="4"/>
        <v>42919</v>
      </c>
      <c r="N31" s="190">
        <f>[1]July!L10</f>
        <v>33.935999999999993</v>
      </c>
      <c r="O31" s="190">
        <f>[1]July!M10</f>
        <v>2.8279999999999998</v>
      </c>
      <c r="P31" s="182">
        <f>[1]July!N10</f>
        <v>6.6150000000000002</v>
      </c>
      <c r="Q31" s="195"/>
      <c r="R31" s="195"/>
      <c r="S31" s="195"/>
      <c r="T31" s="117"/>
      <c r="U31" s="195"/>
      <c r="V31" s="108"/>
      <c r="W31" s="11" t="str">
        <f t="shared" si="5"/>
        <v>Monday</v>
      </c>
      <c r="X31" s="37">
        <f t="shared" si="6"/>
        <v>42919</v>
      </c>
      <c r="Y31" s="126">
        <f>[1]July!R10</f>
        <v>8.18</v>
      </c>
      <c r="Z31" s="124">
        <f>[1]July!S10</f>
        <v>8.0399999999999991</v>
      </c>
      <c r="AA31" s="125">
        <f>[1]July!T10</f>
        <v>8.11</v>
      </c>
      <c r="AB31" s="194">
        <f>[1]July!U10</f>
        <v>11</v>
      </c>
      <c r="AC31" s="190">
        <f>[1]July!V10</f>
        <v>10</v>
      </c>
      <c r="AD31" s="190">
        <f>[1]July!W10</f>
        <v>10.5</v>
      </c>
      <c r="AE31" s="195">
        <f>[1]July!X10</f>
        <v>8.5970000000000013</v>
      </c>
      <c r="AF31" s="153">
        <f>[1]July!Y10</f>
        <v>0</v>
      </c>
      <c r="AG31" s="80"/>
    </row>
    <row r="32" spans="1:33" x14ac:dyDescent="0.25">
      <c r="A32" s="108"/>
      <c r="B32" s="11" t="str">
        <f t="shared" si="2"/>
        <v>Tuesday</v>
      </c>
      <c r="C32" s="12">
        <f t="shared" si="7"/>
        <v>42920</v>
      </c>
      <c r="D32" s="87">
        <f>[1]July!C11</f>
        <v>0</v>
      </c>
      <c r="E32" s="190">
        <f>[1]July!D11</f>
        <v>0</v>
      </c>
      <c r="F32" s="190">
        <f>[1]July!E11</f>
        <v>0</v>
      </c>
      <c r="G32" s="88"/>
      <c r="H32" s="165"/>
      <c r="I32" s="80"/>
      <c r="J32" s="5"/>
      <c r="K32" s="108"/>
      <c r="L32" s="11" t="str">
        <f t="shared" si="3"/>
        <v>Tuesday</v>
      </c>
      <c r="M32" s="12">
        <f t="shared" si="4"/>
        <v>42920</v>
      </c>
      <c r="N32" s="190">
        <f>[1]July!L11</f>
        <v>20.86</v>
      </c>
      <c r="O32" s="190">
        <f>[1]July!M11</f>
        <v>3.4159999999999999</v>
      </c>
      <c r="P32" s="182">
        <f>[1]July!N11</f>
        <v>5.9138333333333337</v>
      </c>
      <c r="Q32" s="195"/>
      <c r="R32" s="195"/>
      <c r="S32" s="195"/>
      <c r="T32" s="117"/>
      <c r="U32" s="195"/>
      <c r="V32" s="108"/>
      <c r="W32" s="11" t="str">
        <f t="shared" si="5"/>
        <v>Tuesday</v>
      </c>
      <c r="X32" s="37">
        <f t="shared" si="6"/>
        <v>42920</v>
      </c>
      <c r="Y32" s="126">
        <f>[1]July!R11</f>
        <v>8.24</v>
      </c>
      <c r="Z32" s="124">
        <f>[1]July!S11</f>
        <v>8.1300000000000008</v>
      </c>
      <c r="AA32" s="125">
        <f>[1]July!T11</f>
        <v>8.1775000000000002</v>
      </c>
      <c r="AB32" s="194">
        <f>[1]July!U11</f>
        <v>10</v>
      </c>
      <c r="AC32" s="190">
        <f>[1]July!V11</f>
        <v>9</v>
      </c>
      <c r="AD32" s="190">
        <f>[1]July!W11</f>
        <v>9.5</v>
      </c>
      <c r="AE32" s="195">
        <f>[1]July!X11</f>
        <v>17.744999999999997</v>
      </c>
      <c r="AF32" s="153">
        <f>[1]July!Y11</f>
        <v>0</v>
      </c>
      <c r="AG32" s="80"/>
    </row>
    <row r="33" spans="1:33" x14ac:dyDescent="0.25">
      <c r="A33" s="108"/>
      <c r="B33" s="11" t="str">
        <f t="shared" si="2"/>
        <v>Wednesday</v>
      </c>
      <c r="C33" s="12">
        <f t="shared" si="7"/>
        <v>42921</v>
      </c>
      <c r="D33" s="87">
        <f>[1]July!C12</f>
        <v>0</v>
      </c>
      <c r="E33" s="190">
        <f>[1]July!D12</f>
        <v>0</v>
      </c>
      <c r="F33" s="190">
        <f>[1]July!E12</f>
        <v>0</v>
      </c>
      <c r="G33" s="88"/>
      <c r="H33" s="165"/>
      <c r="I33" s="80"/>
      <c r="J33" s="5"/>
      <c r="K33" s="108"/>
      <c r="L33" s="11" t="str">
        <f t="shared" si="3"/>
        <v>Wednesday</v>
      </c>
      <c r="M33" s="12">
        <f t="shared" si="4"/>
        <v>42921</v>
      </c>
      <c r="N33" s="190">
        <f>[1]July!L12</f>
        <v>5.8239999999999998</v>
      </c>
      <c r="O33" s="190">
        <f>[1]July!M12</f>
        <v>3.2759999999999998</v>
      </c>
      <c r="P33" s="182">
        <f>[1]July!N12</f>
        <v>4.2443333333333335</v>
      </c>
      <c r="Q33" s="195"/>
      <c r="R33" s="195"/>
      <c r="S33" s="195"/>
      <c r="T33" s="117"/>
      <c r="U33" s="195"/>
      <c r="V33" s="108"/>
      <c r="W33" s="11" t="str">
        <f t="shared" si="5"/>
        <v>Wednesday</v>
      </c>
      <c r="X33" s="37">
        <f t="shared" si="6"/>
        <v>42921</v>
      </c>
      <c r="Y33" s="126">
        <f>[1]July!R12</f>
        <v>8.3000000000000007</v>
      </c>
      <c r="Z33" s="124">
        <f>[1]July!S12</f>
        <v>8.08</v>
      </c>
      <c r="AA33" s="125">
        <f>[1]July!T12</f>
        <v>8.2100000000000009</v>
      </c>
      <c r="AB33" s="194">
        <f>[1]July!U12</f>
        <v>9</v>
      </c>
      <c r="AC33" s="190">
        <f>[1]July!V12</f>
        <v>9</v>
      </c>
      <c r="AD33" s="190">
        <f>[1]July!W12</f>
        <v>9</v>
      </c>
      <c r="AE33" s="195">
        <f>[1]July!X12</f>
        <v>14.692999999999998</v>
      </c>
      <c r="AF33" s="153">
        <f>[1]July!Y12</f>
        <v>0</v>
      </c>
      <c r="AG33" s="80"/>
    </row>
    <row r="34" spans="1:33" x14ac:dyDescent="0.25">
      <c r="A34" s="108"/>
      <c r="B34" s="11" t="str">
        <f t="shared" si="2"/>
        <v>Thursday</v>
      </c>
      <c r="C34" s="12">
        <f t="shared" si="7"/>
        <v>42922</v>
      </c>
      <c r="D34" s="87">
        <f>[1]July!C13</f>
        <v>0</v>
      </c>
      <c r="E34" s="190">
        <f>[1]July!D13</f>
        <v>0</v>
      </c>
      <c r="F34" s="190">
        <f>[1]July!E13</f>
        <v>0</v>
      </c>
      <c r="G34" s="88"/>
      <c r="H34" s="165"/>
      <c r="I34" s="80"/>
      <c r="J34" s="5"/>
      <c r="K34" s="108"/>
      <c r="L34" s="11" t="str">
        <f t="shared" si="3"/>
        <v>Thursday</v>
      </c>
      <c r="M34" s="12">
        <f t="shared" si="4"/>
        <v>42922</v>
      </c>
      <c r="N34" s="190">
        <f>[1]July!L13</f>
        <v>5.2919999999999998</v>
      </c>
      <c r="O34" s="190">
        <f>[1]July!M13</f>
        <v>2.6040000000000001</v>
      </c>
      <c r="P34" s="182">
        <f>[1]July!N13</f>
        <v>3.9386666666666672</v>
      </c>
      <c r="Q34" s="195"/>
      <c r="R34" s="195"/>
      <c r="S34" s="195"/>
      <c r="T34" s="117"/>
      <c r="U34" s="195"/>
      <c r="V34" s="108"/>
      <c r="W34" s="11" t="str">
        <f t="shared" si="5"/>
        <v>Thursday</v>
      </c>
      <c r="X34" s="37">
        <f t="shared" si="6"/>
        <v>42922</v>
      </c>
      <c r="Y34" s="126">
        <f>[1]July!R13</f>
        <v>8.3000000000000007</v>
      </c>
      <c r="Z34" s="124">
        <f>[1]July!S13</f>
        <v>8.2200000000000006</v>
      </c>
      <c r="AA34" s="125">
        <f>[1]July!T13</f>
        <v>8.266</v>
      </c>
      <c r="AB34" s="194">
        <f>[1]July!U13</f>
        <v>9</v>
      </c>
      <c r="AC34" s="190">
        <f>[1]July!V13</f>
        <v>9</v>
      </c>
      <c r="AD34" s="190">
        <f>[1]July!W13</f>
        <v>9</v>
      </c>
      <c r="AE34" s="195">
        <f>[1]July!X13</f>
        <v>17.375</v>
      </c>
      <c r="AF34" s="153">
        <f>[1]July!Y13</f>
        <v>0</v>
      </c>
      <c r="AG34" s="80"/>
    </row>
    <row r="35" spans="1:33" x14ac:dyDescent="0.25">
      <c r="A35" s="108"/>
      <c r="B35" s="11" t="str">
        <f t="shared" si="2"/>
        <v>Friday</v>
      </c>
      <c r="C35" s="12">
        <f t="shared" si="7"/>
        <v>42923</v>
      </c>
      <c r="D35" s="87">
        <f>[1]July!C14</f>
        <v>0</v>
      </c>
      <c r="E35" s="190">
        <f>[1]July!D14</f>
        <v>0</v>
      </c>
      <c r="F35" s="190">
        <f>[1]July!E14</f>
        <v>0</v>
      </c>
      <c r="G35" s="88"/>
      <c r="H35" s="165"/>
      <c r="I35" s="80"/>
      <c r="J35" s="5"/>
      <c r="K35" s="108"/>
      <c r="L35" s="11" t="str">
        <f t="shared" si="3"/>
        <v>Friday</v>
      </c>
      <c r="M35" s="12">
        <f t="shared" si="4"/>
        <v>42923</v>
      </c>
      <c r="N35" s="190">
        <f>[1]July!L14</f>
        <v>7.1119999999999992</v>
      </c>
      <c r="O35" s="190">
        <f>[1]July!M14</f>
        <v>1.6239999999999999</v>
      </c>
      <c r="P35" s="182">
        <f>[1]July!N14</f>
        <v>5.0376666666666647</v>
      </c>
      <c r="Q35" s="195"/>
      <c r="R35" s="195"/>
      <c r="S35" s="195"/>
      <c r="T35" s="117"/>
      <c r="U35" s="195"/>
      <c r="V35" s="108"/>
      <c r="W35" s="11" t="str">
        <f t="shared" si="5"/>
        <v>Friday</v>
      </c>
      <c r="X35" s="37">
        <f t="shared" si="6"/>
        <v>42923</v>
      </c>
      <c r="Y35" s="126">
        <f>[1]July!R14</f>
        <v>8.3000000000000007</v>
      </c>
      <c r="Z35" s="124">
        <f>[1]July!S14</f>
        <v>8.2799999999999994</v>
      </c>
      <c r="AA35" s="125">
        <f>[1]July!T14</f>
        <v>8.2900000000000009</v>
      </c>
      <c r="AB35" s="194">
        <f>[1]July!U14</f>
        <v>10</v>
      </c>
      <c r="AC35" s="190">
        <f>[1]July!V14</f>
        <v>9</v>
      </c>
      <c r="AD35" s="190">
        <f>[1]July!W14</f>
        <v>9.6</v>
      </c>
      <c r="AE35" s="195">
        <f>[1]July!X14</f>
        <v>19.237000000000002</v>
      </c>
      <c r="AF35" s="153">
        <f>[1]July!Y14</f>
        <v>0</v>
      </c>
      <c r="AG35" s="80"/>
    </row>
    <row r="36" spans="1:33" x14ac:dyDescent="0.25">
      <c r="A36" s="108"/>
      <c r="B36" s="11" t="str">
        <f t="shared" si="2"/>
        <v>Saturday</v>
      </c>
      <c r="C36" s="12">
        <f t="shared" si="7"/>
        <v>42924</v>
      </c>
      <c r="D36" s="87">
        <f>[1]July!C15</f>
        <v>0</v>
      </c>
      <c r="E36" s="190">
        <f>[1]July!D15</f>
        <v>0</v>
      </c>
      <c r="F36" s="190">
        <f>[1]July!E15</f>
        <v>0</v>
      </c>
      <c r="G36" s="88"/>
      <c r="H36" s="165"/>
      <c r="I36" s="80"/>
      <c r="J36" s="5"/>
      <c r="K36" s="108"/>
      <c r="L36" s="11" t="str">
        <f t="shared" si="3"/>
        <v>Saturday</v>
      </c>
      <c r="M36" s="12">
        <f t="shared" si="4"/>
        <v>42924</v>
      </c>
      <c r="N36" s="190">
        <f>[1]July!L15</f>
        <v>7.56</v>
      </c>
      <c r="O36" s="190">
        <f>[1]July!M15</f>
        <v>5.0679999999999996</v>
      </c>
      <c r="P36" s="182">
        <f>[1]July!N15</f>
        <v>5.9336666666666646</v>
      </c>
      <c r="Q36" s="195"/>
      <c r="R36" s="195"/>
      <c r="S36" s="195"/>
      <c r="T36" s="117"/>
      <c r="U36" s="195"/>
      <c r="V36" s="108"/>
      <c r="W36" s="11" t="str">
        <f t="shared" si="5"/>
        <v>Saturday</v>
      </c>
      <c r="X36" s="37">
        <f t="shared" si="6"/>
        <v>42924</v>
      </c>
      <c r="Y36" s="126">
        <f>[1]July!R15</f>
        <v>8.3000000000000007</v>
      </c>
      <c r="Z36" s="124">
        <f>[1]July!S15</f>
        <v>8.27</v>
      </c>
      <c r="AA36" s="125">
        <f>[1]July!T15</f>
        <v>8.2850000000000001</v>
      </c>
      <c r="AB36" s="194">
        <f>[1]July!U15</f>
        <v>10</v>
      </c>
      <c r="AC36" s="190">
        <f>[1]July!V15</f>
        <v>10</v>
      </c>
      <c r="AD36" s="190">
        <f>[1]July!W15</f>
        <v>10</v>
      </c>
      <c r="AE36" s="195">
        <f>[1]July!X15</f>
        <v>4.4250000000000007</v>
      </c>
      <c r="AF36" s="153">
        <v>0</v>
      </c>
      <c r="AG36" s="80"/>
    </row>
    <row r="37" spans="1:33" x14ac:dyDescent="0.25">
      <c r="A37" s="108"/>
      <c r="B37" s="11" t="str">
        <f t="shared" si="2"/>
        <v>Sunday</v>
      </c>
      <c r="C37" s="12">
        <f t="shared" si="7"/>
        <v>42925</v>
      </c>
      <c r="D37" s="87">
        <f>[1]July!C16</f>
        <v>0</v>
      </c>
      <c r="E37" s="190">
        <f>[1]July!D16</f>
        <v>0</v>
      </c>
      <c r="F37" s="190">
        <f>[1]July!E16</f>
        <v>0</v>
      </c>
      <c r="G37" s="88"/>
      <c r="H37" s="165"/>
      <c r="I37" s="80"/>
      <c r="J37" s="5"/>
      <c r="K37" s="108"/>
      <c r="L37" s="11" t="str">
        <f t="shared" si="3"/>
        <v>Sunday</v>
      </c>
      <c r="M37" s="12">
        <f t="shared" si="4"/>
        <v>42925</v>
      </c>
      <c r="N37" s="190">
        <f>[1]July!L16</f>
        <v>7.6719999999999997</v>
      </c>
      <c r="O37" s="190">
        <f>[1]July!M16</f>
        <v>4.7319999999999993</v>
      </c>
      <c r="P37" s="182">
        <f>[1]July!N16</f>
        <v>6.0374999999999988</v>
      </c>
      <c r="Q37" s="195"/>
      <c r="R37" s="195"/>
      <c r="S37" s="195"/>
      <c r="T37" s="117"/>
      <c r="U37" s="195"/>
      <c r="V37" s="108"/>
      <c r="W37" s="11" t="str">
        <f t="shared" si="5"/>
        <v>Sunday</v>
      </c>
      <c r="X37" s="37">
        <f t="shared" si="6"/>
        <v>42925</v>
      </c>
      <c r="Y37" s="126">
        <f>[1]July!R16</f>
        <v>8.3000000000000007</v>
      </c>
      <c r="Z37" s="124">
        <f>[1]July!S16</f>
        <v>8.27</v>
      </c>
      <c r="AA37" s="125">
        <f>[1]July!T16</f>
        <v>8.2900000000000009</v>
      </c>
      <c r="AB37" s="194">
        <f>[1]July!U16</f>
        <v>10</v>
      </c>
      <c r="AC37" s="190">
        <f>[1]July!V16</f>
        <v>10</v>
      </c>
      <c r="AD37" s="190">
        <f>[1]July!W16</f>
        <v>10</v>
      </c>
      <c r="AE37" s="195">
        <f>[1]July!X16</f>
        <v>8.9339999999999993</v>
      </c>
      <c r="AF37" s="153">
        <f>[1]July!Y16</f>
        <v>0</v>
      </c>
      <c r="AG37" s="80"/>
    </row>
    <row r="38" spans="1:33" x14ac:dyDescent="0.25">
      <c r="A38" s="108"/>
      <c r="B38" s="11" t="str">
        <f t="shared" si="2"/>
        <v>Monday</v>
      </c>
      <c r="C38" s="12">
        <f t="shared" si="7"/>
        <v>42926</v>
      </c>
      <c r="D38" s="87">
        <f>[1]July!C17</f>
        <v>0</v>
      </c>
      <c r="E38" s="190">
        <f>[1]July!D17</f>
        <v>0</v>
      </c>
      <c r="F38" s="190">
        <f>[1]July!E17</f>
        <v>0</v>
      </c>
      <c r="G38" s="88"/>
      <c r="H38" s="165"/>
      <c r="I38" s="80"/>
      <c r="J38" s="5"/>
      <c r="K38" s="108"/>
      <c r="L38" s="11" t="str">
        <f t="shared" si="3"/>
        <v>Monday</v>
      </c>
      <c r="M38" s="12">
        <f t="shared" si="4"/>
        <v>42926</v>
      </c>
      <c r="N38" s="190">
        <f>[1]July!L17</f>
        <v>7.6159999999999997</v>
      </c>
      <c r="O38" s="190">
        <f>[1]July!M17</f>
        <v>4.7039999999999997</v>
      </c>
      <c r="P38" s="182">
        <f>[1]July!N17</f>
        <v>5.6536666666666671</v>
      </c>
      <c r="Q38" s="195"/>
      <c r="R38" s="195"/>
      <c r="S38" s="195"/>
      <c r="T38" s="117"/>
      <c r="U38" s="195"/>
      <c r="V38" s="108"/>
      <c r="W38" s="11" t="str">
        <f t="shared" si="5"/>
        <v>Monday</v>
      </c>
      <c r="X38" s="37">
        <f t="shared" si="6"/>
        <v>42926</v>
      </c>
      <c r="Y38" s="126">
        <f>[1]July!R17</f>
        <v>8.26</v>
      </c>
      <c r="Z38" s="124">
        <f>[1]July!S17</f>
        <v>8.26</v>
      </c>
      <c r="AA38" s="125">
        <f>[1]July!T17</f>
        <v>8.26</v>
      </c>
      <c r="AB38" s="194">
        <f>[1]July!U17</f>
        <v>9</v>
      </c>
      <c r="AC38" s="190">
        <f>[1]July!V17</f>
        <v>9</v>
      </c>
      <c r="AD38" s="190">
        <f>[1]July!W17</f>
        <v>9</v>
      </c>
      <c r="AE38" s="195">
        <f>[1]July!X17</f>
        <v>4.7210000000000001</v>
      </c>
      <c r="AF38" s="153">
        <f>[1]July!Y17</f>
        <v>0</v>
      </c>
      <c r="AG38" s="80"/>
    </row>
    <row r="39" spans="1:33" x14ac:dyDescent="0.25">
      <c r="A39" s="108"/>
      <c r="B39" s="11" t="str">
        <f t="shared" si="2"/>
        <v>Tuesday</v>
      </c>
      <c r="C39" s="12">
        <f t="shared" si="7"/>
        <v>42927</v>
      </c>
      <c r="D39" s="87">
        <f>[1]July!C18</f>
        <v>0</v>
      </c>
      <c r="E39" s="190">
        <f>[1]July!D18</f>
        <v>0</v>
      </c>
      <c r="F39" s="190">
        <f>[1]July!E18</f>
        <v>0</v>
      </c>
      <c r="G39" s="88"/>
      <c r="H39" s="165"/>
      <c r="I39" s="80"/>
      <c r="J39" s="5"/>
      <c r="K39" s="108"/>
      <c r="L39" s="11" t="str">
        <f t="shared" si="3"/>
        <v>Tuesday</v>
      </c>
      <c r="M39" s="12">
        <f t="shared" si="4"/>
        <v>42927</v>
      </c>
      <c r="N39" s="190">
        <f>[1]July!L18</f>
        <v>7.0559999999999992</v>
      </c>
      <c r="O39" s="190">
        <f>[1]July!M18</f>
        <v>4.5639999999999992</v>
      </c>
      <c r="P39" s="182">
        <f>[1]July!N18</f>
        <v>5.5579999999999989</v>
      </c>
      <c r="Q39" s="195"/>
      <c r="R39" s="195"/>
      <c r="S39" s="195"/>
      <c r="T39" s="117"/>
      <c r="U39" s="195"/>
      <c r="V39" s="108"/>
      <c r="W39" s="11" t="str">
        <f t="shared" si="5"/>
        <v>Tuesday</v>
      </c>
      <c r="X39" s="37">
        <f t="shared" si="6"/>
        <v>42927</v>
      </c>
      <c r="Y39" s="126">
        <f>[1]July!R18</f>
        <v>8.19</v>
      </c>
      <c r="Z39" s="124">
        <f>[1]July!S18</f>
        <v>8.19</v>
      </c>
      <c r="AA39" s="125">
        <f>[1]July!T18</f>
        <v>8.19</v>
      </c>
      <c r="AB39" s="194">
        <f>[1]July!U18</f>
        <v>9</v>
      </c>
      <c r="AC39" s="190">
        <f>[1]July!V18</f>
        <v>9</v>
      </c>
      <c r="AD39" s="190">
        <f>[1]July!W18</f>
        <v>9</v>
      </c>
      <c r="AE39" s="195">
        <f>[1]July!X18</f>
        <v>4.8810000000000002</v>
      </c>
      <c r="AF39" s="153">
        <f>[1]July!Y18</f>
        <v>0</v>
      </c>
      <c r="AG39" s="80"/>
    </row>
    <row r="40" spans="1:33" x14ac:dyDescent="0.25">
      <c r="A40" s="108"/>
      <c r="B40" s="11" t="str">
        <f t="shared" si="2"/>
        <v>Wednesday</v>
      </c>
      <c r="C40" s="12">
        <f t="shared" si="7"/>
        <v>42928</v>
      </c>
      <c r="D40" s="87">
        <f>[1]July!C19</f>
        <v>0</v>
      </c>
      <c r="E40" s="190">
        <f>[1]July!D19</f>
        <v>0</v>
      </c>
      <c r="F40" s="190">
        <f>[1]July!E19</f>
        <v>0</v>
      </c>
      <c r="G40" s="88"/>
      <c r="H40" s="165"/>
      <c r="I40" s="80"/>
      <c r="J40" s="5"/>
      <c r="K40" s="108"/>
      <c r="L40" s="11" t="str">
        <f t="shared" si="3"/>
        <v>Wednesday</v>
      </c>
      <c r="M40" s="12">
        <f t="shared" si="4"/>
        <v>42928</v>
      </c>
      <c r="N40" s="190">
        <f>[1]July!L19</f>
        <v>8.7079999999999984</v>
      </c>
      <c r="O40" s="190">
        <f>[1]July!M19</f>
        <v>4.76</v>
      </c>
      <c r="P40" s="182">
        <f>[1]July!N19</f>
        <v>6.2031666666666663</v>
      </c>
      <c r="Q40" s="195"/>
      <c r="R40" s="195"/>
      <c r="S40" s="195"/>
      <c r="T40" s="117"/>
      <c r="U40" s="195"/>
      <c r="V40" s="166"/>
      <c r="W40" s="11" t="str">
        <f t="shared" si="5"/>
        <v>Wednesday</v>
      </c>
      <c r="X40" s="37">
        <f t="shared" si="6"/>
        <v>42928</v>
      </c>
      <c r="Y40" s="126">
        <f>[1]July!R19</f>
        <v>0</v>
      </c>
      <c r="Z40" s="124">
        <f>[1]July!S19</f>
        <v>0</v>
      </c>
      <c r="AA40" s="125">
        <f>[1]July!T19</f>
        <v>0</v>
      </c>
      <c r="AB40" s="194">
        <f>[1]July!U19</f>
        <v>0</v>
      </c>
      <c r="AC40" s="190">
        <f>[1]July!V19</f>
        <v>0</v>
      </c>
      <c r="AD40" s="190">
        <f>[1]July!W19</f>
        <v>0</v>
      </c>
      <c r="AE40" s="195">
        <f>[1]July!X19</f>
        <v>0</v>
      </c>
      <c r="AF40" s="153">
        <f>[1]July!Y19</f>
        <v>1</v>
      </c>
      <c r="AG40" s="80"/>
    </row>
    <row r="41" spans="1:33" x14ac:dyDescent="0.25">
      <c r="A41" s="108"/>
      <c r="B41" s="11" t="str">
        <f t="shared" si="2"/>
        <v>Thursday</v>
      </c>
      <c r="C41" s="12">
        <f t="shared" si="7"/>
        <v>42929</v>
      </c>
      <c r="D41" s="87">
        <f>[1]July!C20</f>
        <v>0</v>
      </c>
      <c r="E41" s="190">
        <f>[1]July!D20</f>
        <v>0</v>
      </c>
      <c r="F41" s="190">
        <f>[1]July!E20</f>
        <v>0</v>
      </c>
      <c r="G41" s="88"/>
      <c r="H41" s="165"/>
      <c r="I41" s="80"/>
      <c r="J41" s="5"/>
      <c r="K41" s="108"/>
      <c r="L41" s="11" t="str">
        <f t="shared" si="3"/>
        <v>Thursday</v>
      </c>
      <c r="M41" s="12">
        <f t="shared" si="4"/>
        <v>42929</v>
      </c>
      <c r="N41" s="190">
        <f>[1]July!L20</f>
        <v>8.1199999999999992</v>
      </c>
      <c r="O41" s="190">
        <f>[1]July!M20</f>
        <v>5.46</v>
      </c>
      <c r="P41" s="182">
        <f>[1]July!N20</f>
        <v>6.51</v>
      </c>
      <c r="Q41" s="195"/>
      <c r="R41" s="195"/>
      <c r="S41" s="195"/>
      <c r="T41" s="117"/>
      <c r="U41" s="195"/>
      <c r="V41" s="108"/>
      <c r="W41" s="11" t="str">
        <f t="shared" si="5"/>
        <v>Thursday</v>
      </c>
      <c r="X41" s="37">
        <f t="shared" si="6"/>
        <v>42929</v>
      </c>
      <c r="Y41" s="126">
        <f>[1]July!R20</f>
        <v>8.27</v>
      </c>
      <c r="Z41" s="124">
        <f>[1]July!S20</f>
        <v>8.2200000000000006</v>
      </c>
      <c r="AA41" s="125">
        <f>[1]July!T20</f>
        <v>8.245000000000001</v>
      </c>
      <c r="AB41" s="194">
        <f>[1]July!U20</f>
        <v>11</v>
      </c>
      <c r="AC41" s="190">
        <f>[1]July!V20</f>
        <v>9</v>
      </c>
      <c r="AD41" s="190">
        <f>[1]July!W20</f>
        <v>10</v>
      </c>
      <c r="AE41" s="195">
        <f>[1]July!X20</f>
        <v>8.5449999999999999</v>
      </c>
      <c r="AF41" s="153">
        <f>[1]July!Y20</f>
        <v>0</v>
      </c>
      <c r="AG41" s="80"/>
    </row>
    <row r="42" spans="1:33" x14ac:dyDescent="0.25">
      <c r="A42" s="108"/>
      <c r="B42" s="11" t="str">
        <f t="shared" si="2"/>
        <v>Friday</v>
      </c>
      <c r="C42" s="12">
        <f t="shared" si="7"/>
        <v>42930</v>
      </c>
      <c r="D42" s="87">
        <f>[1]July!C21</f>
        <v>0</v>
      </c>
      <c r="E42" s="190">
        <f>[1]July!D21</f>
        <v>0</v>
      </c>
      <c r="F42" s="190">
        <f>[1]July!E21</f>
        <v>0</v>
      </c>
      <c r="G42" s="88"/>
      <c r="H42" s="165"/>
      <c r="I42" s="80"/>
      <c r="J42" s="5"/>
      <c r="K42" s="108"/>
      <c r="L42" s="11" t="str">
        <f t="shared" si="3"/>
        <v>Friday</v>
      </c>
      <c r="M42" s="12">
        <f t="shared" si="4"/>
        <v>42930</v>
      </c>
      <c r="N42" s="190">
        <f>[1]July!L21</f>
        <v>8.1479999999999997</v>
      </c>
      <c r="O42" s="190">
        <f>[1]July!M21</f>
        <v>5.6839999999999993</v>
      </c>
      <c r="P42" s="182">
        <f>[1]July!N21</f>
        <v>6.771333333333331</v>
      </c>
      <c r="Q42" s="195"/>
      <c r="R42" s="195"/>
      <c r="S42" s="195"/>
      <c r="T42" s="117"/>
      <c r="U42" s="195"/>
      <c r="V42" s="166"/>
      <c r="W42" s="11" t="str">
        <f t="shared" si="5"/>
        <v>Friday</v>
      </c>
      <c r="X42" s="37">
        <f t="shared" si="6"/>
        <v>42930</v>
      </c>
      <c r="Y42" s="126">
        <f>[1]July!R21</f>
        <v>0</v>
      </c>
      <c r="Z42" s="124">
        <f>[1]July!S21</f>
        <v>0</v>
      </c>
      <c r="AA42" s="125">
        <f>[1]July!T21</f>
        <v>0</v>
      </c>
      <c r="AB42" s="194">
        <f>[1]July!U21</f>
        <v>0</v>
      </c>
      <c r="AC42" s="190">
        <f>[1]July!V21</f>
        <v>0</v>
      </c>
      <c r="AD42" s="190">
        <f>[1]July!W21</f>
        <v>0</v>
      </c>
      <c r="AE42" s="195">
        <f>[1]July!X21</f>
        <v>0</v>
      </c>
      <c r="AF42" s="153">
        <f>[1]July!Y21</f>
        <v>0</v>
      </c>
      <c r="AG42" s="80"/>
    </row>
    <row r="43" spans="1:33" x14ac:dyDescent="0.25">
      <c r="A43" s="108"/>
      <c r="B43" s="11" t="str">
        <f t="shared" si="2"/>
        <v>Saturday</v>
      </c>
      <c r="C43" s="12">
        <f t="shared" si="7"/>
        <v>42931</v>
      </c>
      <c r="D43" s="87">
        <f>[1]July!C22</f>
        <v>0</v>
      </c>
      <c r="E43" s="190">
        <f>[1]July!D22</f>
        <v>0</v>
      </c>
      <c r="F43" s="190">
        <f>[1]July!E22</f>
        <v>0</v>
      </c>
      <c r="G43" s="88"/>
      <c r="H43" s="165"/>
      <c r="I43" s="80"/>
      <c r="J43" s="5"/>
      <c r="K43" s="108"/>
      <c r="L43" s="11" t="str">
        <f t="shared" si="3"/>
        <v>Saturday</v>
      </c>
      <c r="M43" s="12">
        <f t="shared" si="4"/>
        <v>42931</v>
      </c>
      <c r="N43" s="190">
        <f>[1]July!L22</f>
        <v>7.6439999999999992</v>
      </c>
      <c r="O43" s="190">
        <f>[1]July!M22</f>
        <v>4.8439999999999994</v>
      </c>
      <c r="P43" s="182">
        <f>[1]July!N22</f>
        <v>6.3408333333333315</v>
      </c>
      <c r="Q43" s="195"/>
      <c r="R43" s="195"/>
      <c r="S43" s="195"/>
      <c r="T43" s="117"/>
      <c r="U43" s="195"/>
      <c r="V43" s="108"/>
      <c r="W43" s="11" t="str">
        <f t="shared" si="5"/>
        <v>Saturday</v>
      </c>
      <c r="X43" s="37">
        <f t="shared" si="6"/>
        <v>42931</v>
      </c>
      <c r="Y43" s="126">
        <f>[1]July!R22</f>
        <v>8.25</v>
      </c>
      <c r="Z43" s="124">
        <f>[1]July!S22</f>
        <v>8.25</v>
      </c>
      <c r="AA43" s="125">
        <f>[1]July!T22</f>
        <v>8.25</v>
      </c>
      <c r="AB43" s="194">
        <f>[1]July!U22</f>
        <v>11</v>
      </c>
      <c r="AC43" s="190">
        <f>[1]July!V22</f>
        <v>11</v>
      </c>
      <c r="AD43" s="190">
        <f>[1]July!W22</f>
        <v>11</v>
      </c>
      <c r="AE43" s="195">
        <f>[1]July!X22</f>
        <v>4.0220000000000002</v>
      </c>
      <c r="AF43" s="153">
        <f>[1]July!Y22</f>
        <v>0</v>
      </c>
      <c r="AG43" s="80"/>
    </row>
    <row r="44" spans="1:33" x14ac:dyDescent="0.25">
      <c r="A44" s="108"/>
      <c r="B44" s="11" t="str">
        <f t="shared" si="2"/>
        <v>Sunday</v>
      </c>
      <c r="C44" s="12">
        <f t="shared" si="7"/>
        <v>42932</v>
      </c>
      <c r="D44" s="87">
        <f>[1]July!C23</f>
        <v>0</v>
      </c>
      <c r="E44" s="190">
        <f>[1]July!D23</f>
        <v>0</v>
      </c>
      <c r="F44" s="190">
        <f>[1]July!E23</f>
        <v>0</v>
      </c>
      <c r="G44" s="88"/>
      <c r="H44" s="165"/>
      <c r="I44" s="80"/>
      <c r="J44" s="5"/>
      <c r="K44" s="108"/>
      <c r="L44" s="11" t="str">
        <f t="shared" si="3"/>
        <v>Sunday</v>
      </c>
      <c r="M44" s="12">
        <f t="shared" si="4"/>
        <v>42932</v>
      </c>
      <c r="N44" s="190">
        <f>[1]July!L23</f>
        <v>7.5319999999999991</v>
      </c>
      <c r="O44" s="190">
        <f>[1]July!M23</f>
        <v>4.2279999999999998</v>
      </c>
      <c r="P44" s="182">
        <f>[1]July!N23</f>
        <v>5.6594999999999986</v>
      </c>
      <c r="Q44" s="195"/>
      <c r="R44" s="195"/>
      <c r="S44" s="195"/>
      <c r="T44" s="117"/>
      <c r="U44" s="195"/>
      <c r="V44" s="108"/>
      <c r="W44" s="11" t="str">
        <f t="shared" si="5"/>
        <v>Sunday</v>
      </c>
      <c r="X44" s="37">
        <f t="shared" si="6"/>
        <v>42932</v>
      </c>
      <c r="Y44" s="126">
        <f>[1]July!R23</f>
        <v>8.3000000000000007</v>
      </c>
      <c r="Z44" s="124">
        <f>[1]July!S23</f>
        <v>8.27</v>
      </c>
      <c r="AA44" s="125">
        <f>[1]July!T23</f>
        <v>8.2850000000000001</v>
      </c>
      <c r="AB44" s="194">
        <f>[1]July!U23</f>
        <v>11</v>
      </c>
      <c r="AC44" s="190">
        <f>[1]July!V23</f>
        <v>11</v>
      </c>
      <c r="AD44" s="190">
        <f>[1]July!W23</f>
        <v>11</v>
      </c>
      <c r="AE44" s="195">
        <f>[1]July!X23</f>
        <v>2.8849999999999998</v>
      </c>
      <c r="AF44" s="153">
        <f>[1]July!Y23</f>
        <v>0</v>
      </c>
      <c r="AG44" s="80"/>
    </row>
    <row r="45" spans="1:33" x14ac:dyDescent="0.25">
      <c r="A45" s="108"/>
      <c r="B45" s="11" t="str">
        <f t="shared" si="2"/>
        <v>Monday</v>
      </c>
      <c r="C45" s="12">
        <f t="shared" si="7"/>
        <v>42933</v>
      </c>
      <c r="D45" s="87">
        <f>[1]July!C24</f>
        <v>0</v>
      </c>
      <c r="E45" s="190">
        <f>[1]July!D24</f>
        <v>0</v>
      </c>
      <c r="F45" s="190">
        <f>[1]July!E24</f>
        <v>0</v>
      </c>
      <c r="G45" s="88"/>
      <c r="H45" s="165"/>
      <c r="I45" s="80"/>
      <c r="J45" s="5"/>
      <c r="K45" s="108"/>
      <c r="L45" s="11" t="str">
        <f t="shared" si="3"/>
        <v>Monday</v>
      </c>
      <c r="M45" s="12">
        <f t="shared" si="4"/>
        <v>42933</v>
      </c>
      <c r="N45" s="190">
        <f>[1]July!L24</f>
        <v>7.5879999999999992</v>
      </c>
      <c r="O45" s="190">
        <f>[1]July!M24</f>
        <v>5.4039999999999999</v>
      </c>
      <c r="P45" s="182">
        <f>[1]July!N24</f>
        <v>6.2626666666666653</v>
      </c>
      <c r="Q45" s="195"/>
      <c r="R45" s="195"/>
      <c r="S45" s="195"/>
      <c r="T45" s="117"/>
      <c r="U45" s="195"/>
      <c r="V45" s="108"/>
      <c r="W45" s="11" t="str">
        <f t="shared" si="5"/>
        <v>Monday</v>
      </c>
      <c r="X45" s="37">
        <f t="shared" si="6"/>
        <v>42933</v>
      </c>
      <c r="Y45" s="126">
        <f>[1]July!R24</f>
        <v>8.25</v>
      </c>
      <c r="Z45" s="124">
        <f>[1]July!S24</f>
        <v>8.25</v>
      </c>
      <c r="AA45" s="125">
        <f>[1]July!T24</f>
        <v>8.25</v>
      </c>
      <c r="AB45" s="194">
        <f>[1]July!U24</f>
        <v>11</v>
      </c>
      <c r="AC45" s="190">
        <f>[1]July!V24</f>
        <v>11</v>
      </c>
      <c r="AD45" s="190">
        <f>[1]July!W24</f>
        <v>11</v>
      </c>
      <c r="AE45" s="195">
        <f>[1]July!X24</f>
        <v>4.8899999999999997</v>
      </c>
      <c r="AF45" s="153">
        <f>[1]July!Y24</f>
        <v>0</v>
      </c>
      <c r="AG45" s="80"/>
    </row>
    <row r="46" spans="1:33" x14ac:dyDescent="0.25">
      <c r="A46" s="108"/>
      <c r="B46" s="11" t="str">
        <f t="shared" si="2"/>
        <v>Tuesday</v>
      </c>
      <c r="C46" s="12">
        <f t="shared" si="7"/>
        <v>42934</v>
      </c>
      <c r="D46" s="87">
        <f>[1]July!C25</f>
        <v>0</v>
      </c>
      <c r="E46" s="190">
        <f>[1]July!D25</f>
        <v>0</v>
      </c>
      <c r="F46" s="190">
        <f>[1]July!E25</f>
        <v>0</v>
      </c>
      <c r="G46" s="88"/>
      <c r="H46" s="165"/>
      <c r="I46" s="80"/>
      <c r="J46" s="5"/>
      <c r="K46" s="108"/>
      <c r="L46" s="11" t="str">
        <f t="shared" si="3"/>
        <v>Tuesday</v>
      </c>
      <c r="M46" s="12">
        <f t="shared" si="4"/>
        <v>42934</v>
      </c>
      <c r="N46" s="190">
        <f>[1]July!L25</f>
        <v>8.0920000000000005</v>
      </c>
      <c r="O46" s="190">
        <f>[1]July!M25</f>
        <v>5.1239999999999997</v>
      </c>
      <c r="P46" s="182">
        <f>[1]July!N25</f>
        <v>6.4866666666666646</v>
      </c>
      <c r="Q46" s="195"/>
      <c r="R46" s="195"/>
      <c r="S46" s="195"/>
      <c r="T46" s="117"/>
      <c r="U46" s="195"/>
      <c r="V46" s="166"/>
      <c r="W46" s="11" t="str">
        <f t="shared" si="5"/>
        <v>Tuesday</v>
      </c>
      <c r="X46" s="37">
        <f t="shared" si="6"/>
        <v>42934</v>
      </c>
      <c r="Y46" s="126">
        <f>[1]July!R25</f>
        <v>0</v>
      </c>
      <c r="Z46" s="124">
        <f>[1]July!S25</f>
        <v>0</v>
      </c>
      <c r="AA46" s="125">
        <f>[1]July!T25</f>
        <v>0</v>
      </c>
      <c r="AB46" s="194">
        <f>[1]July!U25</f>
        <v>0</v>
      </c>
      <c r="AC46" s="190">
        <f>[1]July!V25</f>
        <v>0</v>
      </c>
      <c r="AD46" s="190">
        <f>[1]July!W25</f>
        <v>0</v>
      </c>
      <c r="AE46" s="195">
        <f>[1]July!X25</f>
        <v>0</v>
      </c>
      <c r="AF46" s="153">
        <f>[1]July!Y25</f>
        <v>0</v>
      </c>
      <c r="AG46" s="80"/>
    </row>
    <row r="47" spans="1:33" x14ac:dyDescent="0.25">
      <c r="A47" s="108"/>
      <c r="B47" s="11" t="str">
        <f t="shared" si="2"/>
        <v>Wednesday</v>
      </c>
      <c r="C47" s="12">
        <f t="shared" si="7"/>
        <v>42935</v>
      </c>
      <c r="D47" s="87">
        <f>[1]July!C26</f>
        <v>0</v>
      </c>
      <c r="E47" s="190">
        <f>[1]July!D26</f>
        <v>0</v>
      </c>
      <c r="F47" s="190">
        <f>[1]July!E26</f>
        <v>0</v>
      </c>
      <c r="G47" s="88"/>
      <c r="H47" s="165"/>
      <c r="I47" s="80"/>
      <c r="J47" s="5"/>
      <c r="K47" s="108"/>
      <c r="L47" s="11" t="str">
        <f t="shared" si="3"/>
        <v>Wednesday</v>
      </c>
      <c r="M47" s="12">
        <f t="shared" si="4"/>
        <v>42935</v>
      </c>
      <c r="N47" s="190">
        <f>[1]July!L26</f>
        <v>7.8679999999999994</v>
      </c>
      <c r="O47" s="190">
        <f>[1]July!M26</f>
        <v>5.46</v>
      </c>
      <c r="P47" s="182">
        <f>[1]July!N26</f>
        <v>6.5718333333333332</v>
      </c>
      <c r="Q47" s="195"/>
      <c r="R47" s="195"/>
      <c r="S47" s="195"/>
      <c r="T47" s="117"/>
      <c r="U47" s="195"/>
      <c r="V47" s="108"/>
      <c r="W47" s="11" t="str">
        <f t="shared" si="5"/>
        <v>Wednesday</v>
      </c>
      <c r="X47" s="37">
        <f t="shared" si="6"/>
        <v>42935</v>
      </c>
      <c r="Y47" s="126">
        <f>[1]July!R26</f>
        <v>8.2100000000000009</v>
      </c>
      <c r="Z47" s="124">
        <f>[1]July!S26</f>
        <v>8.2100000000000009</v>
      </c>
      <c r="AA47" s="125">
        <f>[1]July!T26</f>
        <v>8.2100000000000009</v>
      </c>
      <c r="AB47" s="194">
        <f>[1]July!U26</f>
        <v>11</v>
      </c>
      <c r="AC47" s="190">
        <f>[1]July!V26</f>
        <v>11</v>
      </c>
      <c r="AD47" s="190">
        <f>[1]July!W26</f>
        <v>11</v>
      </c>
      <c r="AE47" s="195">
        <f>[1]July!X26</f>
        <v>4.8150000000000004</v>
      </c>
      <c r="AF47" s="153">
        <f>[1]July!Y26</f>
        <v>0</v>
      </c>
      <c r="AG47" s="80"/>
    </row>
    <row r="48" spans="1:33" x14ac:dyDescent="0.25">
      <c r="A48" s="108"/>
      <c r="B48" s="11" t="str">
        <f t="shared" si="2"/>
        <v>Thursday</v>
      </c>
      <c r="C48" s="12">
        <f t="shared" si="7"/>
        <v>42936</v>
      </c>
      <c r="D48" s="87">
        <f>[1]July!C27</f>
        <v>0</v>
      </c>
      <c r="E48" s="190">
        <f>[1]July!D27</f>
        <v>0</v>
      </c>
      <c r="F48" s="190">
        <f>[1]July!E27</f>
        <v>0</v>
      </c>
      <c r="G48" s="88"/>
      <c r="H48" s="165"/>
      <c r="I48" s="80"/>
      <c r="J48" s="5"/>
      <c r="K48" s="108"/>
      <c r="L48" s="11" t="str">
        <f t="shared" si="3"/>
        <v>Thursday</v>
      </c>
      <c r="M48" s="12">
        <f t="shared" si="4"/>
        <v>42936</v>
      </c>
      <c r="N48" s="190">
        <f>[1]July!L27</f>
        <v>6.7480000000000002</v>
      </c>
      <c r="O48" s="190">
        <f>[1]July!M27</f>
        <v>4.76</v>
      </c>
      <c r="P48" s="182">
        <f>[1]July!N27</f>
        <v>5.7551666666666659</v>
      </c>
      <c r="Q48" s="195"/>
      <c r="R48" s="195"/>
      <c r="S48" s="195"/>
      <c r="T48" s="117"/>
      <c r="U48" s="195"/>
      <c r="V48" s="108"/>
      <c r="W48" s="11" t="str">
        <f t="shared" si="5"/>
        <v>Thursday</v>
      </c>
      <c r="X48" s="37">
        <f t="shared" si="6"/>
        <v>42936</v>
      </c>
      <c r="Y48" s="126">
        <f>[1]July!R27</f>
        <v>8.31</v>
      </c>
      <c r="Z48" s="124">
        <f>[1]July!S27</f>
        <v>8.19</v>
      </c>
      <c r="AA48" s="125">
        <f>[1]July!T27</f>
        <v>8.2466666666666679</v>
      </c>
      <c r="AB48" s="194">
        <f>[1]July!U27</f>
        <v>10</v>
      </c>
      <c r="AC48" s="190">
        <f>[1]July!V27</f>
        <v>10</v>
      </c>
      <c r="AD48" s="190">
        <f>[1]July!W27</f>
        <v>10</v>
      </c>
      <c r="AE48" s="195">
        <f>[1]July!X27</f>
        <v>9.6709999999999994</v>
      </c>
      <c r="AF48" s="153">
        <f>[1]July!Y27</f>
        <v>0</v>
      </c>
      <c r="AG48" s="80"/>
    </row>
    <row r="49" spans="1:33" x14ac:dyDescent="0.25">
      <c r="A49" s="108"/>
      <c r="B49" s="11" t="str">
        <f t="shared" si="2"/>
        <v>Friday</v>
      </c>
      <c r="C49" s="12">
        <f t="shared" si="7"/>
        <v>42937</v>
      </c>
      <c r="D49" s="87">
        <f>[1]July!C28</f>
        <v>0</v>
      </c>
      <c r="E49" s="190">
        <f>[1]July!D28</f>
        <v>0</v>
      </c>
      <c r="F49" s="190">
        <f>[1]July!E28</f>
        <v>0</v>
      </c>
      <c r="G49" s="88"/>
      <c r="H49" s="165"/>
      <c r="I49" s="80"/>
      <c r="J49" s="5"/>
      <c r="K49" s="108"/>
      <c r="L49" s="11" t="str">
        <f t="shared" si="3"/>
        <v>Friday</v>
      </c>
      <c r="M49" s="12">
        <f t="shared" si="4"/>
        <v>42937</v>
      </c>
      <c r="N49" s="190">
        <f>[1]July!L28</f>
        <v>8.3999999999999986</v>
      </c>
      <c r="O49" s="190">
        <f>[1]July!M28</f>
        <v>5.2080000000000002</v>
      </c>
      <c r="P49" s="182">
        <f>[1]July!N28</f>
        <v>6.626666666666666</v>
      </c>
      <c r="Q49" s="195"/>
      <c r="R49" s="195"/>
      <c r="S49" s="195"/>
      <c r="T49" s="117"/>
      <c r="U49" s="195"/>
      <c r="V49" s="108"/>
      <c r="W49" s="11" t="str">
        <f t="shared" si="5"/>
        <v>Friday</v>
      </c>
      <c r="X49" s="37">
        <f t="shared" si="6"/>
        <v>42937</v>
      </c>
      <c r="Y49" s="126">
        <f>[1]July!R28</f>
        <v>8.27</v>
      </c>
      <c r="Z49" s="124">
        <f>[1]July!S28</f>
        <v>8.27</v>
      </c>
      <c r="AA49" s="125">
        <f>[1]July!T28</f>
        <v>8.27</v>
      </c>
      <c r="AB49" s="194">
        <f>[1]July!U28</f>
        <v>10</v>
      </c>
      <c r="AC49" s="190">
        <f>[1]July!V28</f>
        <v>10</v>
      </c>
      <c r="AD49" s="190">
        <f>[1]July!W28</f>
        <v>10</v>
      </c>
      <c r="AE49" s="195">
        <f>[1]July!X28</f>
        <v>3.58</v>
      </c>
      <c r="AF49" s="153">
        <f>[1]July!Y28</f>
        <v>0</v>
      </c>
      <c r="AG49" s="80"/>
    </row>
    <row r="50" spans="1:33" x14ac:dyDescent="0.25">
      <c r="A50" s="108"/>
      <c r="B50" s="11" t="str">
        <f t="shared" si="2"/>
        <v>Saturday</v>
      </c>
      <c r="C50" s="12">
        <f t="shared" si="7"/>
        <v>42938</v>
      </c>
      <c r="D50" s="87">
        <f>[1]July!C29</f>
        <v>0</v>
      </c>
      <c r="E50" s="190">
        <f>[1]July!D29</f>
        <v>0</v>
      </c>
      <c r="F50" s="190">
        <f>[1]July!E29</f>
        <v>0</v>
      </c>
      <c r="G50" s="88"/>
      <c r="H50" s="165"/>
      <c r="I50" s="80"/>
      <c r="J50" s="5"/>
      <c r="K50" s="108"/>
      <c r="L50" s="11" t="str">
        <f t="shared" si="3"/>
        <v>Saturday</v>
      </c>
      <c r="M50" s="12">
        <f t="shared" si="4"/>
        <v>42938</v>
      </c>
      <c r="N50" s="190">
        <f>[1]July!L29</f>
        <v>7.419999999999999</v>
      </c>
      <c r="O50" s="190">
        <f>[1]July!M29</f>
        <v>4.3959999999999999</v>
      </c>
      <c r="P50" s="182">
        <f>[1]July!N29</f>
        <v>5.5953333333333317</v>
      </c>
      <c r="Q50" s="195"/>
      <c r="R50" s="195"/>
      <c r="S50" s="195"/>
      <c r="T50" s="117"/>
      <c r="U50" s="195"/>
      <c r="V50" s="108"/>
      <c r="W50" s="11" t="str">
        <f t="shared" si="5"/>
        <v>Saturday</v>
      </c>
      <c r="X50" s="37">
        <f t="shared" si="6"/>
        <v>42938</v>
      </c>
      <c r="Y50" s="126">
        <f>[1]July!R29</f>
        <v>8.2100000000000009</v>
      </c>
      <c r="Z50" s="124">
        <f>[1]July!S29</f>
        <v>8.2100000000000009</v>
      </c>
      <c r="AA50" s="125">
        <f>[1]July!T29</f>
        <v>8.2100000000000009</v>
      </c>
      <c r="AB50" s="194">
        <f>[1]July!U29</f>
        <v>9</v>
      </c>
      <c r="AC50" s="190">
        <f>[1]July!V29</f>
        <v>9</v>
      </c>
      <c r="AD50" s="190">
        <f>[1]July!W29</f>
        <v>9</v>
      </c>
      <c r="AE50" s="195">
        <f>[1]July!X29</f>
        <v>2.4790000000000001</v>
      </c>
      <c r="AF50" s="153">
        <f>[1]July!Y29</f>
        <v>0</v>
      </c>
      <c r="AG50" s="80"/>
    </row>
    <row r="51" spans="1:33" x14ac:dyDescent="0.25">
      <c r="A51" s="108"/>
      <c r="B51" s="11" t="str">
        <f t="shared" si="2"/>
        <v>Sunday</v>
      </c>
      <c r="C51" s="12">
        <f t="shared" si="7"/>
        <v>42939</v>
      </c>
      <c r="D51" s="87">
        <f>[1]July!C30</f>
        <v>0</v>
      </c>
      <c r="E51" s="190">
        <f>[1]July!D30</f>
        <v>0</v>
      </c>
      <c r="F51" s="190">
        <f>[1]July!E30</f>
        <v>0</v>
      </c>
      <c r="G51" s="88"/>
      <c r="H51" s="165"/>
      <c r="I51" s="80"/>
      <c r="J51" s="5"/>
      <c r="K51" s="108"/>
      <c r="L51" s="11" t="str">
        <f t="shared" si="3"/>
        <v>Sunday</v>
      </c>
      <c r="M51" s="12">
        <f t="shared" si="4"/>
        <v>42939</v>
      </c>
      <c r="N51" s="190">
        <f>[1]July!L30</f>
        <v>9.4639999999999986</v>
      </c>
      <c r="O51" s="190">
        <f>[1]July!M30</f>
        <v>5.0679999999999996</v>
      </c>
      <c r="P51" s="182">
        <f>[1]July!N30</f>
        <v>6.9008333333333338</v>
      </c>
      <c r="Q51" s="195"/>
      <c r="R51" s="195"/>
      <c r="S51" s="195"/>
      <c r="T51" s="117"/>
      <c r="U51" s="195"/>
      <c r="V51" s="108"/>
      <c r="W51" s="11" t="str">
        <f t="shared" si="5"/>
        <v>Sunday</v>
      </c>
      <c r="X51" s="37">
        <f t="shared" si="6"/>
        <v>42939</v>
      </c>
      <c r="Y51" s="126">
        <f>[1]July!R30</f>
        <v>8.14</v>
      </c>
      <c r="Z51" s="124">
        <f>[1]July!S30</f>
        <v>8.14</v>
      </c>
      <c r="AA51" s="125">
        <f>[1]July!T30</f>
        <v>8.14</v>
      </c>
      <c r="AB51" s="194">
        <f>[1]July!U30</f>
        <v>9</v>
      </c>
      <c r="AC51" s="190">
        <f>[1]July!V30</f>
        <v>9</v>
      </c>
      <c r="AD51" s="190">
        <f>[1]July!W30</f>
        <v>9</v>
      </c>
      <c r="AE51" s="195">
        <f>[1]July!X30</f>
        <v>3.6059999999999999</v>
      </c>
      <c r="AF51" s="153">
        <f>[1]July!Y30</f>
        <v>0</v>
      </c>
      <c r="AG51" s="80"/>
    </row>
    <row r="52" spans="1:33" x14ac:dyDescent="0.25">
      <c r="A52" s="108"/>
      <c r="B52" s="11" t="str">
        <f t="shared" si="2"/>
        <v>Monday</v>
      </c>
      <c r="C52" s="12">
        <f t="shared" si="7"/>
        <v>42940</v>
      </c>
      <c r="D52" s="87">
        <f>[1]July!C31</f>
        <v>5.5999999999999994E-2</v>
      </c>
      <c r="E52" s="190">
        <f>[1]July!D31</f>
        <v>0</v>
      </c>
      <c r="F52" s="190">
        <f>[1]July!E31</f>
        <v>2.9166666666666653E-2</v>
      </c>
      <c r="G52" s="88"/>
      <c r="H52" s="165"/>
      <c r="I52" s="80"/>
      <c r="J52" s="5"/>
      <c r="K52" s="108"/>
      <c r="L52" s="11" t="str">
        <f t="shared" si="3"/>
        <v>Monday</v>
      </c>
      <c r="M52" s="12">
        <f t="shared" si="4"/>
        <v>42940</v>
      </c>
      <c r="N52" s="190">
        <f>[1]July!L31</f>
        <v>8.5959999999999983</v>
      </c>
      <c r="O52" s="190">
        <f>[1]July!M31</f>
        <v>5.6279999999999992</v>
      </c>
      <c r="P52" s="182">
        <f>[1]July!N31</f>
        <v>7.033833333333332</v>
      </c>
      <c r="Q52" s="195"/>
      <c r="R52" s="195"/>
      <c r="S52" s="195"/>
      <c r="T52" s="117"/>
      <c r="U52" s="195"/>
      <c r="V52" s="108"/>
      <c r="W52" s="11" t="str">
        <f t="shared" si="5"/>
        <v>Monday</v>
      </c>
      <c r="X52" s="37">
        <f t="shared" si="6"/>
        <v>42940</v>
      </c>
      <c r="Y52" s="126">
        <f>[1]July!R31</f>
        <v>8.27</v>
      </c>
      <c r="Z52" s="124">
        <f>[1]July!S31</f>
        <v>8.27</v>
      </c>
      <c r="AA52" s="125">
        <f>[1]July!T31</f>
        <v>8.27</v>
      </c>
      <c r="AB52" s="194">
        <f>[1]July!U31</f>
        <v>8</v>
      </c>
      <c r="AC52" s="190">
        <f>[1]July!V31</f>
        <v>8</v>
      </c>
      <c r="AD52" s="190">
        <f>[1]July!W31</f>
        <v>8</v>
      </c>
      <c r="AE52" s="195">
        <f>[1]July!X31</f>
        <v>2.3540000000000001</v>
      </c>
      <c r="AF52" s="153">
        <f>[1]July!Y31</f>
        <v>0</v>
      </c>
      <c r="AG52" s="80"/>
    </row>
    <row r="53" spans="1:33" x14ac:dyDescent="0.25">
      <c r="A53" s="108"/>
      <c r="B53" s="11" t="str">
        <f t="shared" si="2"/>
        <v>Tuesday</v>
      </c>
      <c r="C53" s="12">
        <f t="shared" si="7"/>
        <v>42941</v>
      </c>
      <c r="D53" s="87">
        <f>[1]July!C32</f>
        <v>0.19600000000000001</v>
      </c>
      <c r="E53" s="190">
        <f>[1]July!D32</f>
        <v>0.16799999999999998</v>
      </c>
      <c r="F53" s="190">
        <f>[1]July!E32</f>
        <v>0.17733333333333343</v>
      </c>
      <c r="G53" s="88"/>
      <c r="H53" s="165"/>
      <c r="I53" s="80"/>
      <c r="J53" s="5"/>
      <c r="K53" s="108"/>
      <c r="L53" s="11" t="str">
        <f t="shared" si="3"/>
        <v>Tuesday</v>
      </c>
      <c r="M53" s="12">
        <f t="shared" si="4"/>
        <v>42941</v>
      </c>
      <c r="N53" s="190">
        <f>[1]July!L32</f>
        <v>13.103999999999999</v>
      </c>
      <c r="O53" s="190">
        <f>[1]July!M32</f>
        <v>5.5439999999999996</v>
      </c>
      <c r="P53" s="182">
        <f>[1]July!N32</f>
        <v>8.8584999999999958</v>
      </c>
      <c r="Q53" s="195"/>
      <c r="R53" s="195"/>
      <c r="S53" s="195"/>
      <c r="T53" s="117"/>
      <c r="U53" s="195"/>
      <c r="V53" s="166"/>
      <c r="W53" s="11" t="str">
        <f t="shared" si="5"/>
        <v>Tuesday</v>
      </c>
      <c r="X53" s="37">
        <f t="shared" si="6"/>
        <v>42941</v>
      </c>
      <c r="Y53" s="126">
        <f>[1]July!R32</f>
        <v>0</v>
      </c>
      <c r="Z53" s="124">
        <f>[1]July!S32</f>
        <v>0</v>
      </c>
      <c r="AA53" s="125">
        <f>[1]July!T32</f>
        <v>0</v>
      </c>
      <c r="AB53" s="194">
        <f>[1]July!U32</f>
        <v>0</v>
      </c>
      <c r="AC53" s="190">
        <f>[1]July!V32</f>
        <v>0</v>
      </c>
      <c r="AD53" s="190">
        <f>[1]July!W32</f>
        <v>0</v>
      </c>
      <c r="AE53" s="195">
        <f>[1]July!X32</f>
        <v>0</v>
      </c>
      <c r="AF53" s="153">
        <f>[1]July!Y32</f>
        <v>0</v>
      </c>
      <c r="AG53" s="80"/>
    </row>
    <row r="54" spans="1:33" x14ac:dyDescent="0.25">
      <c r="A54" s="108"/>
      <c r="B54" s="11" t="str">
        <f t="shared" si="2"/>
        <v>Wednesday</v>
      </c>
      <c r="C54" s="12">
        <f t="shared" si="7"/>
        <v>42942</v>
      </c>
      <c r="D54" s="87">
        <f>[1]July!C33</f>
        <v>0.22399999999999998</v>
      </c>
      <c r="E54" s="190">
        <f>[1]July!D33</f>
        <v>0.19600000000000001</v>
      </c>
      <c r="F54" s="190">
        <f>[1]July!E33</f>
        <v>0.20766666666666678</v>
      </c>
      <c r="G54" s="88"/>
      <c r="H54" s="165"/>
      <c r="I54" s="80"/>
      <c r="J54" s="5"/>
      <c r="K54" s="108"/>
      <c r="L54" s="11" t="str">
        <f t="shared" si="3"/>
        <v>Wednesday</v>
      </c>
      <c r="M54" s="12">
        <f t="shared" si="4"/>
        <v>42942</v>
      </c>
      <c r="N54" s="190">
        <f>[1]July!L33</f>
        <v>10.304</v>
      </c>
      <c r="O54" s="190">
        <f>[1]July!M33</f>
        <v>5.0119999999999996</v>
      </c>
      <c r="P54" s="182">
        <f>[1]July!N33</f>
        <v>8.222666666666667</v>
      </c>
      <c r="Q54" s="195"/>
      <c r="R54" s="195"/>
      <c r="S54" s="195"/>
      <c r="T54" s="117"/>
      <c r="U54" s="195"/>
      <c r="V54" s="108"/>
      <c r="W54" s="11" t="str">
        <f t="shared" si="5"/>
        <v>Wednesday</v>
      </c>
      <c r="X54" s="37">
        <f t="shared" si="6"/>
        <v>42942</v>
      </c>
      <c r="Y54" s="126">
        <f>[1]July!R33</f>
        <v>8.06</v>
      </c>
      <c r="Z54" s="124">
        <f>[1]July!S33</f>
        <v>8.06</v>
      </c>
      <c r="AA54" s="125">
        <f>[1]July!T33</f>
        <v>8.06</v>
      </c>
      <c r="AB54" s="194">
        <f>[1]July!U33</f>
        <v>9</v>
      </c>
      <c r="AC54" s="190">
        <f>[1]July!V33</f>
        <v>9</v>
      </c>
      <c r="AD54" s="190">
        <f>[1]July!W33</f>
        <v>9</v>
      </c>
      <c r="AE54" s="195">
        <f>[1]July!X33</f>
        <v>4.867</v>
      </c>
      <c r="AF54" s="153">
        <f>[1]July!Y33</f>
        <v>0</v>
      </c>
      <c r="AG54" s="80"/>
    </row>
    <row r="55" spans="1:33" x14ac:dyDescent="0.25">
      <c r="A55" s="108"/>
      <c r="B55" s="11" t="str">
        <f t="shared" si="2"/>
        <v>Thursday</v>
      </c>
      <c r="C55" s="12">
        <f t="shared" si="7"/>
        <v>42943</v>
      </c>
      <c r="D55" s="87">
        <f>[1]July!C34</f>
        <v>0.252</v>
      </c>
      <c r="E55" s="190">
        <f>[1]July!D34</f>
        <v>0.22399999999999998</v>
      </c>
      <c r="F55" s="190">
        <f>[1]July!E34</f>
        <v>0.2368333333333334</v>
      </c>
      <c r="G55" s="88"/>
      <c r="H55" s="165"/>
      <c r="I55" s="80"/>
      <c r="J55" s="5"/>
      <c r="K55" s="108"/>
      <c r="L55" s="11" t="str">
        <f t="shared" si="3"/>
        <v>Thursday</v>
      </c>
      <c r="M55" s="12">
        <f t="shared" si="4"/>
        <v>42943</v>
      </c>
      <c r="N55" s="190">
        <f>[1]July!L34</f>
        <v>8.3160000000000007</v>
      </c>
      <c r="O55" s="190">
        <f>[1]July!M34</f>
        <v>4.5639999999999992</v>
      </c>
      <c r="P55" s="182">
        <f>[1]July!N34</f>
        <v>5.8764999999999983</v>
      </c>
      <c r="Q55" s="195"/>
      <c r="R55" s="195"/>
      <c r="S55" s="195"/>
      <c r="T55" s="117"/>
      <c r="U55" s="195"/>
      <c r="V55" s="108"/>
      <c r="W55" s="11" t="str">
        <f t="shared" si="5"/>
        <v>Thursday</v>
      </c>
      <c r="X55" s="37">
        <f t="shared" si="6"/>
        <v>42943</v>
      </c>
      <c r="Y55" s="126">
        <f>[1]July!R34</f>
        <v>8.06</v>
      </c>
      <c r="Z55" s="124">
        <f>[1]July!S34</f>
        <v>8.06</v>
      </c>
      <c r="AA55" s="125">
        <f>[1]July!T34</f>
        <v>8.06</v>
      </c>
      <c r="AB55" s="194">
        <f>[1]July!U34</f>
        <v>9</v>
      </c>
      <c r="AC55" s="190">
        <f>[1]July!V34</f>
        <v>9</v>
      </c>
      <c r="AD55" s="190">
        <f>[1]July!W34</f>
        <v>9</v>
      </c>
      <c r="AE55" s="195">
        <f>[1]July!X34</f>
        <v>4.9139999999999997</v>
      </c>
      <c r="AF55" s="153">
        <f>[1]July!Y34</f>
        <v>0</v>
      </c>
      <c r="AG55" s="80"/>
    </row>
    <row r="56" spans="1:33" x14ac:dyDescent="0.25">
      <c r="A56" s="108"/>
      <c r="B56" s="11" t="str">
        <f t="shared" si="2"/>
        <v>Friday</v>
      </c>
      <c r="C56" s="12">
        <f t="shared" si="7"/>
        <v>42944</v>
      </c>
      <c r="D56" s="87">
        <f>[1]July!C35</f>
        <v>0.252</v>
      </c>
      <c r="E56" s="190">
        <f>[1]July!D35</f>
        <v>0</v>
      </c>
      <c r="F56" s="190">
        <f>[1]July!E35</f>
        <v>8.1666666666666651E-2</v>
      </c>
      <c r="G56" s="88"/>
      <c r="H56" s="165"/>
      <c r="I56" s="80"/>
      <c r="J56" s="5"/>
      <c r="K56" s="108"/>
      <c r="L56" s="11" t="str">
        <f t="shared" si="3"/>
        <v>Friday</v>
      </c>
      <c r="M56" s="12">
        <f t="shared" si="4"/>
        <v>42944</v>
      </c>
      <c r="N56" s="190">
        <f>[1]July!L35</f>
        <v>9.911999999999999</v>
      </c>
      <c r="O56" s="190">
        <f>[1]July!M35</f>
        <v>1.8759999999999999</v>
      </c>
      <c r="P56" s="182">
        <f>[1]July!N35</f>
        <v>4.9151666666666669</v>
      </c>
      <c r="Q56" s="195"/>
      <c r="R56" s="195"/>
      <c r="S56" s="195"/>
      <c r="T56" s="117"/>
      <c r="U56" s="195"/>
      <c r="V56" s="166"/>
      <c r="W56" s="11" t="str">
        <f t="shared" si="5"/>
        <v>Friday</v>
      </c>
      <c r="X56" s="37">
        <f t="shared" si="6"/>
        <v>42944</v>
      </c>
      <c r="Y56" s="126">
        <f>[1]July!R35</f>
        <v>0</v>
      </c>
      <c r="Z56" s="124">
        <f>[1]July!S35</f>
        <v>0</v>
      </c>
      <c r="AA56" s="125">
        <f>[1]July!T35</f>
        <v>0</v>
      </c>
      <c r="AB56" s="194">
        <f>[1]July!U35</f>
        <v>0</v>
      </c>
      <c r="AC56" s="190">
        <f>[1]July!V35</f>
        <v>0</v>
      </c>
      <c r="AD56" s="190">
        <f>[1]July!W35</f>
        <v>0</v>
      </c>
      <c r="AE56" s="195">
        <f>[1]July!X35</f>
        <v>0</v>
      </c>
      <c r="AF56" s="153">
        <f>[1]July!Y35</f>
        <v>0</v>
      </c>
      <c r="AG56" s="80"/>
    </row>
    <row r="57" spans="1:33" x14ac:dyDescent="0.25">
      <c r="A57" s="108"/>
      <c r="B57" s="11" t="str">
        <f t="shared" si="2"/>
        <v>Saturday</v>
      </c>
      <c r="C57" s="12">
        <f t="shared" si="7"/>
        <v>42945</v>
      </c>
      <c r="D57" s="87">
        <f>[1]July!C36</f>
        <v>0</v>
      </c>
      <c r="E57" s="190">
        <f>[1]July!D36</f>
        <v>0</v>
      </c>
      <c r="F57" s="190">
        <f>[1]July!E36</f>
        <v>0</v>
      </c>
      <c r="G57" s="88"/>
      <c r="H57" s="165"/>
      <c r="I57" s="80"/>
      <c r="J57" s="5"/>
      <c r="K57" s="108"/>
      <c r="L57" s="11" t="str">
        <f t="shared" si="3"/>
        <v>Saturday</v>
      </c>
      <c r="M57" s="12">
        <f t="shared" si="4"/>
        <v>42945</v>
      </c>
      <c r="N57" s="190">
        <f>[1]July!L36</f>
        <v>6.2720000000000002</v>
      </c>
      <c r="O57" s="190">
        <f>[1]July!M36</f>
        <v>1.6519999999999999</v>
      </c>
      <c r="P57" s="182">
        <f>[1]July!N36</f>
        <v>3.9363333333333324</v>
      </c>
      <c r="Q57" s="195"/>
      <c r="R57" s="195"/>
      <c r="S57" s="195"/>
      <c r="T57" s="117"/>
      <c r="U57" s="195"/>
      <c r="V57" s="108"/>
      <c r="W57" s="11" t="str">
        <f t="shared" si="5"/>
        <v>Saturday</v>
      </c>
      <c r="X57" s="37">
        <f t="shared" si="6"/>
        <v>42945</v>
      </c>
      <c r="Y57" s="126">
        <f>[1]July!R36</f>
        <v>7.37</v>
      </c>
      <c r="Z57" s="124">
        <f>[1]July!S36</f>
        <v>7.37</v>
      </c>
      <c r="AA57" s="125">
        <f>[1]July!T36</f>
        <v>7.37</v>
      </c>
      <c r="AB57" s="194">
        <f>[1]July!U36</f>
        <v>10</v>
      </c>
      <c r="AC57" s="190">
        <f>[1]July!V36</f>
        <v>10</v>
      </c>
      <c r="AD57" s="190">
        <f>[1]July!W36</f>
        <v>10</v>
      </c>
      <c r="AE57" s="195">
        <f>[1]July!X36</f>
        <v>6.7809999999999997</v>
      </c>
      <c r="AF57" s="153">
        <f>[1]July!Y36</f>
        <v>0</v>
      </c>
      <c r="AG57" s="80"/>
    </row>
    <row r="58" spans="1:33" x14ac:dyDescent="0.25">
      <c r="A58" s="108"/>
      <c r="B58" s="11" t="str">
        <f t="shared" si="2"/>
        <v>Sunday</v>
      </c>
      <c r="C58" s="12">
        <f t="shared" si="7"/>
        <v>42946</v>
      </c>
      <c r="D58" s="87">
        <f>[1]July!C37</f>
        <v>0</v>
      </c>
      <c r="E58" s="190">
        <f>[1]July!D37</f>
        <v>0</v>
      </c>
      <c r="F58" s="190">
        <f>[1]July!E37</f>
        <v>0</v>
      </c>
      <c r="G58" s="88"/>
      <c r="H58" s="165"/>
      <c r="I58" s="80"/>
      <c r="J58" s="5"/>
      <c r="K58" s="108"/>
      <c r="L58" s="11" t="str">
        <f t="shared" si="3"/>
        <v>Sunday</v>
      </c>
      <c r="M58" s="12">
        <f t="shared" si="4"/>
        <v>42946</v>
      </c>
      <c r="N58" s="190">
        <f>[1]July!L37</f>
        <v>126.28</v>
      </c>
      <c r="O58" s="190">
        <f>[1]July!M37</f>
        <v>3.9479999999999995</v>
      </c>
      <c r="P58" s="182">
        <f>[1]July!N37</f>
        <v>38.230500000000006</v>
      </c>
      <c r="Q58" s="195"/>
      <c r="R58" s="195"/>
      <c r="S58" s="195"/>
      <c r="T58" s="117"/>
      <c r="U58" s="195"/>
      <c r="V58" s="108"/>
      <c r="W58" s="11" t="str">
        <f t="shared" si="5"/>
        <v>Sunday</v>
      </c>
      <c r="X58" s="37">
        <f t="shared" si="6"/>
        <v>42946</v>
      </c>
      <c r="Y58" s="126">
        <f>[1]July!R37</f>
        <v>8.18</v>
      </c>
      <c r="Z58" s="124">
        <f>[1]July!S37</f>
        <v>8.0399999999999991</v>
      </c>
      <c r="AA58" s="125">
        <f>[1]July!T37</f>
        <v>8.11</v>
      </c>
      <c r="AB58" s="194">
        <f>[1]July!U37</f>
        <v>10</v>
      </c>
      <c r="AC58" s="190">
        <f>[1]July!V37</f>
        <v>9</v>
      </c>
      <c r="AD58" s="190">
        <f>[1]July!W37</f>
        <v>9.5</v>
      </c>
      <c r="AE58" s="195">
        <f>[1]July!X37</f>
        <v>9.798</v>
      </c>
      <c r="AF58" s="153">
        <f>[1]July!Y37</f>
        <v>0</v>
      </c>
      <c r="AG58" s="80"/>
    </row>
    <row r="59" spans="1:33" x14ac:dyDescent="0.25">
      <c r="A59" s="108"/>
      <c r="B59" s="13" t="str">
        <f t="shared" si="2"/>
        <v>Monday</v>
      </c>
      <c r="C59" s="14">
        <f t="shared" si="7"/>
        <v>42947</v>
      </c>
      <c r="D59" s="221">
        <f>[1]July!C38</f>
        <v>0</v>
      </c>
      <c r="E59" s="222">
        <f>[1]July!D38</f>
        <v>0</v>
      </c>
      <c r="F59" s="222">
        <f>[1]July!E38</f>
        <v>0</v>
      </c>
      <c r="G59" s="88"/>
      <c r="H59" s="165"/>
      <c r="I59" s="80"/>
      <c r="J59" s="5"/>
      <c r="K59" s="108"/>
      <c r="L59" s="11" t="str">
        <f t="shared" si="3"/>
        <v>Monday</v>
      </c>
      <c r="M59" s="12">
        <f t="shared" si="4"/>
        <v>42947</v>
      </c>
      <c r="N59" s="191">
        <f>[1]July!L38</f>
        <v>6.2439999999999998</v>
      </c>
      <c r="O59" s="191">
        <f>[1]July!M38</f>
        <v>4.1719999999999997</v>
      </c>
      <c r="P59" s="183">
        <f>[1]July!N38</f>
        <v>5.5894999999999992</v>
      </c>
      <c r="Q59" s="195"/>
      <c r="R59" s="195"/>
      <c r="S59" s="195"/>
      <c r="T59" s="117"/>
      <c r="U59" s="195"/>
      <c r="V59" s="108"/>
      <c r="W59" s="11" t="str">
        <f t="shared" si="5"/>
        <v>Monday</v>
      </c>
      <c r="X59" s="37">
        <f t="shared" si="6"/>
        <v>42947</v>
      </c>
      <c r="Y59" s="223">
        <f>[1]July!R38</f>
        <v>8.23</v>
      </c>
      <c r="Z59" s="128">
        <f>[1]July!S38</f>
        <v>6.84</v>
      </c>
      <c r="AA59" s="129">
        <f>[1]July!T38</f>
        <v>7.758571428571428</v>
      </c>
      <c r="AB59" s="150">
        <f>[1]July!U38</f>
        <v>10</v>
      </c>
      <c r="AC59" s="191">
        <f>[1]July!V38</f>
        <v>9</v>
      </c>
      <c r="AD59" s="191">
        <f>[1]July!W38</f>
        <v>9.4285714285714288</v>
      </c>
      <c r="AE59" s="148">
        <f>[1]July!X38</f>
        <v>45.611000000000004</v>
      </c>
      <c r="AF59" s="154">
        <f>[1]July!Y38</f>
        <v>10</v>
      </c>
      <c r="AG59" s="80"/>
    </row>
    <row r="60" spans="1:33" x14ac:dyDescent="0.25">
      <c r="A60" s="108"/>
      <c r="B60" s="15" t="s">
        <v>100</v>
      </c>
      <c r="C60" s="16"/>
      <c r="D60" s="193">
        <f>[1]July!C39</f>
        <v>0.252</v>
      </c>
      <c r="E60" s="193">
        <f>[1]July!D39</f>
        <v>0</v>
      </c>
      <c r="F60" s="193">
        <f>[1]July!E39</f>
        <v>2.3634408602150544E-2</v>
      </c>
      <c r="G60" s="90"/>
      <c r="H60" s="73"/>
      <c r="I60" s="80"/>
      <c r="J60" s="5"/>
      <c r="K60" s="108"/>
      <c r="L60" s="15" t="str">
        <f t="shared" ref="L60" si="8">B60</f>
        <v>Monthly Results</v>
      </c>
      <c r="M60" s="16"/>
      <c r="N60" s="184">
        <f>[1]July!L39</f>
        <v>126.28</v>
      </c>
      <c r="O60" s="184">
        <f>[1]July!M39</f>
        <v>1.6239999999999999</v>
      </c>
      <c r="P60" s="185">
        <f>[1]July!N39</f>
        <v>6.9206666666666647</v>
      </c>
      <c r="Q60" s="102"/>
      <c r="R60" s="102"/>
      <c r="S60" s="102"/>
      <c r="T60" s="118"/>
      <c r="U60" s="102"/>
      <c r="V60" s="108"/>
      <c r="W60" s="15" t="str">
        <f t="shared" ref="W60" si="9">B60</f>
        <v>Monthly Results</v>
      </c>
      <c r="X60" s="38"/>
      <c r="Y60" s="130">
        <f>[1]July!R39</f>
        <v>8.31</v>
      </c>
      <c r="Z60" s="131">
        <f>[1]July!S39</f>
        <v>6.84</v>
      </c>
      <c r="AA60" s="132">
        <f>[1]July!T39</f>
        <v>8.1651437728937744</v>
      </c>
      <c r="AB60" s="197">
        <f>[1]July!U39</f>
        <v>11</v>
      </c>
      <c r="AC60" s="193">
        <f>[1]July!V39</f>
        <v>8</v>
      </c>
      <c r="AD60" s="193">
        <f>[1]July!W39</f>
        <v>9.6357142857142843</v>
      </c>
      <c r="AE60" s="198">
        <f>[1]July!X39</f>
        <v>227.45600000000002</v>
      </c>
      <c r="AF60" s="155">
        <f>SUM(AF29:AF59)</f>
        <v>11</v>
      </c>
      <c r="AG60" s="80"/>
    </row>
    <row r="61" spans="1:33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</row>
    <row r="62" spans="1:33" ht="15.75" thickTop="1" x14ac:dyDescent="0.25"/>
    <row r="64" spans="1:33" x14ac:dyDescent="0.25">
      <c r="V64" s="141"/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30:D59">
    <cfRule type="cellIs" dxfId="77" priority="14" operator="between">
      <formula>2800</formula>
      <formula>5000</formula>
    </cfRule>
  </conditionalFormatting>
  <conditionalFormatting sqref="N30:N59">
    <cfRule type="cellIs" dxfId="76" priority="13" operator="between">
      <formula>560</formula>
      <formula>5000</formula>
    </cfRule>
  </conditionalFormatting>
  <conditionalFormatting sqref="Z30:Z59">
    <cfRule type="cellIs" dxfId="75" priority="12" operator="between">
      <formula>1</formula>
      <formula>6.49</formula>
    </cfRule>
  </conditionalFormatting>
  <conditionalFormatting sqref="Y30:Y59">
    <cfRule type="cellIs" dxfId="74" priority="11" operator="between">
      <formula>8.51</formula>
      <formula>14</formula>
    </cfRule>
  </conditionalFormatting>
  <conditionalFormatting sqref="AB30:AB59">
    <cfRule type="cellIs" dxfId="73" priority="10" operator="between">
      <formula>41</formula>
      <formula>200</formula>
    </cfRule>
  </conditionalFormatting>
  <conditionalFormatting sqref="AE30:AE59">
    <cfRule type="cellIs" dxfId="72" priority="9" operator="between">
      <formula>1001</formula>
      <formula>2000</formula>
    </cfRule>
  </conditionalFormatting>
  <conditionalFormatting sqref="D29">
    <cfRule type="cellIs" dxfId="71" priority="8" operator="between">
      <formula>2800</formula>
      <formula>5000</formula>
    </cfRule>
  </conditionalFormatting>
  <conditionalFormatting sqref="N29">
    <cfRule type="cellIs" dxfId="70" priority="7" operator="between">
      <formula>560</formula>
      <formula>5000</formula>
    </cfRule>
  </conditionalFormatting>
  <conditionalFormatting sqref="D29:AF29">
    <cfRule type="cellIs" dxfId="69" priority="6" operator="between">
      <formula>2800</formula>
      <formula>5000</formula>
    </cfRule>
  </conditionalFormatting>
  <conditionalFormatting sqref="N29">
    <cfRule type="cellIs" dxfId="68" priority="5" operator="between">
      <formula>560</formula>
      <formula>5000</formula>
    </cfRule>
  </conditionalFormatting>
  <conditionalFormatting sqref="Z29">
    <cfRule type="cellIs" dxfId="67" priority="4" operator="between">
      <formula>1</formula>
      <formula>6.49</formula>
    </cfRule>
  </conditionalFormatting>
  <conditionalFormatting sqref="Y29">
    <cfRule type="cellIs" dxfId="66" priority="3" operator="between">
      <formula>8.51</formula>
      <formula>14</formula>
    </cfRule>
  </conditionalFormatting>
  <conditionalFormatting sqref="AB29">
    <cfRule type="cellIs" dxfId="65" priority="2" operator="between">
      <formula>41</formula>
      <formula>200</formula>
    </cfRule>
  </conditionalFormatting>
  <conditionalFormatting sqref="AE29">
    <cfRule type="cellIs" dxfId="6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A28" zoomScale="50" zoomScaleNormal="50" workbookViewId="0">
      <selection activeCell="N51" sqref="N51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4.14062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34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42948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42948</v>
      </c>
      <c r="D27" s="242" t="s">
        <v>81</v>
      </c>
      <c r="E27" s="243"/>
      <c r="F27" s="244"/>
      <c r="G27" s="263" t="s">
        <v>82</v>
      </c>
      <c r="H27" s="237"/>
      <c r="I27" s="110"/>
      <c r="J27" s="100"/>
      <c r="K27" s="109"/>
      <c r="L27" s="24" t="s">
        <v>78</v>
      </c>
      <c r="M27" s="42">
        <f>C27</f>
        <v>42948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7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104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Tuesday</v>
      </c>
      <c r="C29" s="12">
        <v>42948</v>
      </c>
      <c r="D29" s="87">
        <f>[1]August!C8</f>
        <v>0.252</v>
      </c>
      <c r="E29" s="190">
        <f>[1]August!D8</f>
        <v>0.19600000000000001</v>
      </c>
      <c r="F29" s="190">
        <f>[1]August!E8</f>
        <v>0.23100000000000007</v>
      </c>
      <c r="G29" s="88"/>
      <c r="H29" s="165"/>
      <c r="I29" s="80"/>
      <c r="J29" s="5"/>
      <c r="K29" s="108"/>
      <c r="L29" s="11" t="str">
        <f t="shared" ref="L29:M44" si="0">B29</f>
        <v>Tuesday</v>
      </c>
      <c r="M29" s="12">
        <f t="shared" si="0"/>
        <v>42948</v>
      </c>
      <c r="N29" s="190">
        <f>[1]August!L8</f>
        <v>9.2959999999999994</v>
      </c>
      <c r="O29" s="190">
        <f>[1]August!M8</f>
        <v>2.4079999999999999</v>
      </c>
      <c r="P29" s="182">
        <f>[1]August!N8</f>
        <v>5.1928333333333336</v>
      </c>
      <c r="Q29" s="195"/>
      <c r="R29" s="195"/>
      <c r="S29" s="195"/>
      <c r="T29" s="117"/>
      <c r="U29" s="195"/>
      <c r="V29" s="108"/>
      <c r="W29" s="11" t="str">
        <f t="shared" ref="W29:X44" si="1">B29</f>
        <v>Tuesday</v>
      </c>
      <c r="X29" s="37">
        <f t="shared" si="1"/>
        <v>42948</v>
      </c>
      <c r="Y29" s="194">
        <f>[1]August!R8</f>
        <v>8.24</v>
      </c>
      <c r="Z29" s="190">
        <f>[1]August!S8</f>
        <v>8.14</v>
      </c>
      <c r="AA29" s="134">
        <f>[1]August!T8</f>
        <v>8.192499999999999</v>
      </c>
      <c r="AB29" s="194">
        <f>[1]August!U8</f>
        <v>9</v>
      </c>
      <c r="AC29" s="190">
        <f>[1]August!V8</f>
        <v>8</v>
      </c>
      <c r="AD29" s="190">
        <f>[1]August!W8</f>
        <v>8.25</v>
      </c>
      <c r="AE29" s="195">
        <f>[1]August!X8</f>
        <v>19.802999999999997</v>
      </c>
      <c r="AF29" s="153">
        <f>[1]August!Y8</f>
        <v>0</v>
      </c>
      <c r="AG29" s="80"/>
    </row>
    <row r="30" spans="1:33" x14ac:dyDescent="0.25">
      <c r="A30" s="108"/>
      <c r="B30" s="11" t="str">
        <f t="shared" ref="B30:B59" si="2">TEXT(C30,"dddd")</f>
        <v>Wednesday</v>
      </c>
      <c r="C30" s="12">
        <f>C29+1</f>
        <v>42949</v>
      </c>
      <c r="D30" s="87">
        <f>[1]August!C9</f>
        <v>2018.5479999999998</v>
      </c>
      <c r="E30" s="190">
        <f>[1]August!D9</f>
        <v>0</v>
      </c>
      <c r="F30" s="190">
        <f>[1]August!E9</f>
        <v>279.29533333333347</v>
      </c>
      <c r="G30" s="88"/>
      <c r="H30" s="182"/>
      <c r="I30" s="80"/>
      <c r="J30" s="5"/>
      <c r="K30" s="108"/>
      <c r="L30" s="11" t="str">
        <f t="shared" si="0"/>
        <v>Wednesday</v>
      </c>
      <c r="M30" s="12">
        <f t="shared" si="0"/>
        <v>42949</v>
      </c>
      <c r="N30" s="190">
        <f>[1]August!L9</f>
        <v>6.02</v>
      </c>
      <c r="O30" s="190">
        <f>[1]August!M9</f>
        <v>3.36</v>
      </c>
      <c r="P30" s="182">
        <f>[1]August!N9</f>
        <v>4.6223333333333336</v>
      </c>
      <c r="Q30" s="195"/>
      <c r="R30" s="195"/>
      <c r="S30" s="195"/>
      <c r="T30" s="117"/>
      <c r="U30" s="195"/>
      <c r="V30" s="108"/>
      <c r="W30" s="11" t="str">
        <f t="shared" si="1"/>
        <v>Wednesday</v>
      </c>
      <c r="X30" s="37">
        <f t="shared" si="1"/>
        <v>42949</v>
      </c>
      <c r="Y30" s="126">
        <f>[1]August!R9</f>
        <v>8.31</v>
      </c>
      <c r="Z30" s="124">
        <f>[1]August!S9</f>
        <v>8.02</v>
      </c>
      <c r="AA30" s="125">
        <f>[1]August!T9</f>
        <v>8.2493333333333343</v>
      </c>
      <c r="AB30" s="194">
        <f>[1]August!U9</f>
        <v>9</v>
      </c>
      <c r="AC30" s="190">
        <f>[1]August!V9</f>
        <v>8</v>
      </c>
      <c r="AD30" s="190">
        <f>[1]August!W9</f>
        <v>8.1999999999999993</v>
      </c>
      <c r="AE30" s="195">
        <f>[1]August!X9</f>
        <v>54.111000000000004</v>
      </c>
      <c r="AF30" s="153">
        <f>[1]August!Y9</f>
        <v>0</v>
      </c>
      <c r="AG30" s="80"/>
    </row>
    <row r="31" spans="1:33" x14ac:dyDescent="0.25">
      <c r="A31" s="108"/>
      <c r="B31" s="11" t="str">
        <f t="shared" si="2"/>
        <v>Thursday</v>
      </c>
      <c r="C31" s="12">
        <f t="shared" ref="C31:C59" si="3">C30+1</f>
        <v>42950</v>
      </c>
      <c r="D31" s="87">
        <f>[1]August!C10</f>
        <v>5.5720000000000001</v>
      </c>
      <c r="E31" s="190">
        <f>[1]August!D10</f>
        <v>2.7999999999999997E-2</v>
      </c>
      <c r="F31" s="190">
        <f>[1]August!E10</f>
        <v>0.39433333333333326</v>
      </c>
      <c r="G31" s="88"/>
      <c r="H31" s="182"/>
      <c r="I31" s="80"/>
      <c r="J31" s="5"/>
      <c r="K31" s="108"/>
      <c r="L31" s="11" t="str">
        <f t="shared" si="0"/>
        <v>Thursday</v>
      </c>
      <c r="M31" s="12">
        <f t="shared" si="0"/>
        <v>42950</v>
      </c>
      <c r="N31" s="190">
        <f>[1]August!L10</f>
        <v>7.4759999999999991</v>
      </c>
      <c r="O31" s="190">
        <f>[1]August!M10</f>
        <v>4.3679999999999994</v>
      </c>
      <c r="P31" s="182">
        <f>[1]August!N10</f>
        <v>5.328166666666668</v>
      </c>
      <c r="Q31" s="195"/>
      <c r="R31" s="195"/>
      <c r="S31" s="195"/>
      <c r="T31" s="117"/>
      <c r="U31" s="195"/>
      <c r="V31" s="108"/>
      <c r="W31" s="11" t="str">
        <f t="shared" si="1"/>
        <v>Thursday</v>
      </c>
      <c r="X31" s="37">
        <f t="shared" si="1"/>
        <v>42950</v>
      </c>
      <c r="Y31" s="126">
        <f>[1]August!R10</f>
        <v>8.31</v>
      </c>
      <c r="Z31" s="124">
        <f>[1]August!S10</f>
        <v>8.0399999999999991</v>
      </c>
      <c r="AA31" s="125">
        <f>[1]August!T10</f>
        <v>8.2127272727272711</v>
      </c>
      <c r="AB31" s="194">
        <f>[1]August!U10</f>
        <v>9</v>
      </c>
      <c r="AC31" s="190">
        <f>[1]August!V10</f>
        <v>7</v>
      </c>
      <c r="AD31" s="190">
        <f>[1]August!W10</f>
        <v>7.9090909090909092</v>
      </c>
      <c r="AE31" s="195">
        <f>[1]August!X10</f>
        <v>68.337000000000018</v>
      </c>
      <c r="AF31" s="153">
        <f>[1]August!Y10</f>
        <v>14</v>
      </c>
      <c r="AG31" s="80"/>
    </row>
    <row r="32" spans="1:33" x14ac:dyDescent="0.25">
      <c r="A32" s="108"/>
      <c r="B32" s="11" t="str">
        <f t="shared" si="2"/>
        <v>Friday</v>
      </c>
      <c r="C32" s="12">
        <f t="shared" si="3"/>
        <v>42951</v>
      </c>
      <c r="D32" s="87">
        <f>[1]August!C11</f>
        <v>1285.2839999999999</v>
      </c>
      <c r="E32" s="190">
        <f>[1]August!D11</f>
        <v>0</v>
      </c>
      <c r="F32" s="190">
        <f>[1]August!E11</f>
        <v>313.26866666666666</v>
      </c>
      <c r="G32" s="88"/>
      <c r="H32" s="182"/>
      <c r="I32" s="80"/>
      <c r="J32" s="5"/>
      <c r="K32" s="108"/>
      <c r="L32" s="11" t="str">
        <f t="shared" si="0"/>
        <v>Friday</v>
      </c>
      <c r="M32" s="12">
        <f t="shared" si="0"/>
        <v>42951</v>
      </c>
      <c r="N32" s="190">
        <f>[1]August!L11</f>
        <v>7.839999999999999</v>
      </c>
      <c r="O32" s="190">
        <f>[1]August!M11</f>
        <v>3.9479999999999995</v>
      </c>
      <c r="P32" s="182">
        <f>[1]August!N11</f>
        <v>5.4506666666666659</v>
      </c>
      <c r="Q32" s="195"/>
      <c r="R32" s="195"/>
      <c r="S32" s="195"/>
      <c r="T32" s="117"/>
      <c r="U32" s="195"/>
      <c r="V32" s="108"/>
      <c r="W32" s="11" t="str">
        <f t="shared" si="1"/>
        <v>Friday</v>
      </c>
      <c r="X32" s="37">
        <f t="shared" si="1"/>
        <v>42951</v>
      </c>
      <c r="Y32" s="126">
        <f>[1]August!R11</f>
        <v>8.2899999999999991</v>
      </c>
      <c r="Z32" s="124">
        <f>[1]August!S11</f>
        <v>8.2100000000000009</v>
      </c>
      <c r="AA32" s="125">
        <f>[1]August!T11</f>
        <v>8.27</v>
      </c>
      <c r="AB32" s="194">
        <f>[1]August!U11</f>
        <v>9</v>
      </c>
      <c r="AC32" s="190">
        <f>[1]August!V11</f>
        <v>8</v>
      </c>
      <c r="AD32" s="190">
        <f>[1]August!W11</f>
        <v>8.125</v>
      </c>
      <c r="AE32" s="195">
        <f>[1]August!X11</f>
        <v>39.314000000000007</v>
      </c>
      <c r="AF32" s="153">
        <f>[1]August!Y11</f>
        <v>0</v>
      </c>
      <c r="AG32" s="80"/>
    </row>
    <row r="33" spans="1:33" x14ac:dyDescent="0.25">
      <c r="A33" s="108"/>
      <c r="B33" s="11" t="str">
        <f t="shared" si="2"/>
        <v>Saturday</v>
      </c>
      <c r="C33" s="12">
        <f t="shared" si="3"/>
        <v>42952</v>
      </c>
      <c r="D33" s="87">
        <f>[1]August!C12</f>
        <v>736.34400000000005</v>
      </c>
      <c r="E33" s="190">
        <f>[1]August!D12</f>
        <v>196.16800000000001</v>
      </c>
      <c r="F33" s="190">
        <f>[1]August!E12</f>
        <v>544.40633333333335</v>
      </c>
      <c r="G33" s="88"/>
      <c r="H33" s="182"/>
      <c r="I33" s="80"/>
      <c r="J33" s="5"/>
      <c r="K33" s="108"/>
      <c r="L33" s="11" t="str">
        <f t="shared" si="0"/>
        <v>Saturday</v>
      </c>
      <c r="M33" s="12">
        <f t="shared" si="0"/>
        <v>42952</v>
      </c>
      <c r="N33" s="190">
        <f>[1]August!L12</f>
        <v>7.56</v>
      </c>
      <c r="O33" s="190">
        <f>[1]August!M12</f>
        <v>4.1999999999999993</v>
      </c>
      <c r="P33" s="182">
        <f>[1]August!N12</f>
        <v>5.8648333333333325</v>
      </c>
      <c r="Q33" s="195"/>
      <c r="R33" s="195"/>
      <c r="S33" s="195"/>
      <c r="T33" s="117"/>
      <c r="U33" s="195"/>
      <c r="V33" s="108"/>
      <c r="W33" s="11" t="str">
        <f t="shared" si="1"/>
        <v>Saturday</v>
      </c>
      <c r="X33" s="37">
        <f t="shared" si="1"/>
        <v>42952</v>
      </c>
      <c r="Y33" s="126">
        <f>[1]August!R12</f>
        <v>8.3000000000000007</v>
      </c>
      <c r="Z33" s="124">
        <f>[1]August!S12</f>
        <v>6.97</v>
      </c>
      <c r="AA33" s="125">
        <f>[1]August!T12</f>
        <v>7.8018181818181827</v>
      </c>
      <c r="AB33" s="194">
        <f>[1]August!U12</f>
        <v>10</v>
      </c>
      <c r="AC33" s="190">
        <f>[1]August!V12</f>
        <v>7</v>
      </c>
      <c r="AD33" s="190">
        <f>[1]August!W12</f>
        <v>8.6363636363636367</v>
      </c>
      <c r="AE33" s="195">
        <f>[1]August!X12</f>
        <v>50.216000000000001</v>
      </c>
      <c r="AF33" s="153">
        <f>[1]August!Y12</f>
        <v>0</v>
      </c>
      <c r="AG33" s="80"/>
    </row>
    <row r="34" spans="1:33" x14ac:dyDescent="0.25">
      <c r="A34" s="108"/>
      <c r="B34" s="11" t="str">
        <f t="shared" si="2"/>
        <v>Sunday</v>
      </c>
      <c r="C34" s="12">
        <f t="shared" si="3"/>
        <v>42953</v>
      </c>
      <c r="D34" s="87">
        <f>[1]August!C13</f>
        <v>746.31200000000001</v>
      </c>
      <c r="E34" s="190">
        <f>[1]August!D13</f>
        <v>558.31999999999994</v>
      </c>
      <c r="F34" s="190">
        <f>[1]August!E13</f>
        <v>643.67799999999988</v>
      </c>
      <c r="G34" s="88"/>
      <c r="H34" s="182"/>
      <c r="I34" s="80"/>
      <c r="J34" s="5"/>
      <c r="K34" s="108"/>
      <c r="L34" s="11" t="str">
        <f t="shared" si="0"/>
        <v>Sunday</v>
      </c>
      <c r="M34" s="12">
        <f t="shared" si="0"/>
        <v>42953</v>
      </c>
      <c r="N34" s="190">
        <f>[1]August!L13</f>
        <v>7.0279999999999987</v>
      </c>
      <c r="O34" s="190">
        <f>[1]August!M13</f>
        <v>4.1719999999999997</v>
      </c>
      <c r="P34" s="182">
        <f>[1]August!N13</f>
        <v>5.4681666666666668</v>
      </c>
      <c r="Q34" s="195"/>
      <c r="R34" s="195"/>
      <c r="S34" s="195"/>
      <c r="T34" s="117"/>
      <c r="U34" s="195"/>
      <c r="V34" s="108"/>
      <c r="W34" s="11" t="str">
        <f t="shared" si="1"/>
        <v>Sunday</v>
      </c>
      <c r="X34" s="37">
        <f t="shared" si="1"/>
        <v>42953</v>
      </c>
      <c r="Y34" s="126">
        <f>[1]August!R13</f>
        <v>7.75</v>
      </c>
      <c r="Z34" s="124">
        <f>[1]August!S13</f>
        <v>7.24</v>
      </c>
      <c r="AA34" s="125">
        <f>[1]August!T13</f>
        <v>7.5900000000000007</v>
      </c>
      <c r="AB34" s="194">
        <f>[1]August!U13</f>
        <v>12</v>
      </c>
      <c r="AC34" s="190">
        <f>[1]August!V13</f>
        <v>10</v>
      </c>
      <c r="AD34" s="190">
        <f>[1]August!W13</f>
        <v>10.8</v>
      </c>
      <c r="AE34" s="195">
        <f>[1]August!X13</f>
        <v>48.887</v>
      </c>
      <c r="AF34" s="153">
        <f>[1]August!Y13</f>
        <v>0</v>
      </c>
      <c r="AG34" s="80"/>
    </row>
    <row r="35" spans="1:33" x14ac:dyDescent="0.25">
      <c r="A35" s="108"/>
      <c r="B35" s="11" t="str">
        <f t="shared" si="2"/>
        <v>Monday</v>
      </c>
      <c r="C35" s="12">
        <f t="shared" si="3"/>
        <v>42954</v>
      </c>
      <c r="D35" s="87">
        <f>[1]August!C14</f>
        <v>765.51999999999987</v>
      </c>
      <c r="E35" s="190">
        <f>[1]August!D14</f>
        <v>452.452</v>
      </c>
      <c r="F35" s="190">
        <f>[1]August!E14</f>
        <v>664.12149999999997</v>
      </c>
      <c r="G35" s="88"/>
      <c r="H35" s="182"/>
      <c r="I35" s="80"/>
      <c r="J35" s="5"/>
      <c r="K35" s="108"/>
      <c r="L35" s="11" t="str">
        <f t="shared" si="0"/>
        <v>Monday</v>
      </c>
      <c r="M35" s="12">
        <f t="shared" si="0"/>
        <v>42954</v>
      </c>
      <c r="N35" s="190">
        <f>[1]August!L14</f>
        <v>5.9639999999999995</v>
      </c>
      <c r="O35" s="190">
        <f>[1]August!M14</f>
        <v>3.024</v>
      </c>
      <c r="P35" s="182">
        <f>[1]August!N14</f>
        <v>4.4123333333333337</v>
      </c>
      <c r="Q35" s="195"/>
      <c r="R35" s="195"/>
      <c r="S35" s="195"/>
      <c r="T35" s="117"/>
      <c r="U35" s="195"/>
      <c r="V35" s="108"/>
      <c r="W35" s="11" t="str">
        <f t="shared" si="1"/>
        <v>Monday</v>
      </c>
      <c r="X35" s="37">
        <f t="shared" si="1"/>
        <v>42954</v>
      </c>
      <c r="Y35" s="126">
        <f>[1]August!R14</f>
        <v>7.75</v>
      </c>
      <c r="Z35" s="124">
        <f>[1]August!S14</f>
        <v>6.83</v>
      </c>
      <c r="AA35" s="125">
        <f>[1]August!T14</f>
        <v>7.211666666666666</v>
      </c>
      <c r="AB35" s="194">
        <f>[1]August!U14</f>
        <v>13</v>
      </c>
      <c r="AC35" s="190">
        <f>[1]August!V14</f>
        <v>12</v>
      </c>
      <c r="AD35" s="190">
        <f>[1]August!W14</f>
        <v>12.083333333333334</v>
      </c>
      <c r="AE35" s="195">
        <f>[1]August!X14</f>
        <v>57.363</v>
      </c>
      <c r="AF35" s="153">
        <f>[1]August!Y14</f>
        <v>0</v>
      </c>
      <c r="AG35" s="80"/>
    </row>
    <row r="36" spans="1:33" x14ac:dyDescent="0.25">
      <c r="A36" s="108"/>
      <c r="B36" s="11" t="str">
        <f t="shared" si="2"/>
        <v>Tuesday</v>
      </c>
      <c r="C36" s="12">
        <f t="shared" si="3"/>
        <v>42955</v>
      </c>
      <c r="D36" s="87">
        <f>[1]August!C15</f>
        <v>847.78399999999988</v>
      </c>
      <c r="E36" s="190">
        <f>[1]August!D15</f>
        <v>588.84</v>
      </c>
      <c r="F36" s="190">
        <f>[1]August!E15</f>
        <v>684.9371666666666</v>
      </c>
      <c r="G36" s="88"/>
      <c r="H36" s="182"/>
      <c r="I36" s="80"/>
      <c r="J36" s="5"/>
      <c r="K36" s="108"/>
      <c r="L36" s="11" t="str">
        <f t="shared" si="0"/>
        <v>Tuesday</v>
      </c>
      <c r="M36" s="12">
        <f t="shared" si="0"/>
        <v>42955</v>
      </c>
      <c r="N36" s="190">
        <f>[1]August!L15</f>
        <v>5.3759999999999994</v>
      </c>
      <c r="O36" s="190">
        <f>[1]August!M15</f>
        <v>2.6319999999999997</v>
      </c>
      <c r="P36" s="182">
        <f>[1]August!N15</f>
        <v>3.8196666666666665</v>
      </c>
      <c r="Q36" s="195"/>
      <c r="R36" s="195"/>
      <c r="S36" s="195"/>
      <c r="T36" s="117"/>
      <c r="U36" s="195"/>
      <c r="V36" s="108"/>
      <c r="W36" s="11" t="str">
        <f t="shared" si="1"/>
        <v>Tuesday</v>
      </c>
      <c r="X36" s="37">
        <f t="shared" si="1"/>
        <v>42955</v>
      </c>
      <c r="Y36" s="126">
        <f>[1]August!R15</f>
        <v>7.54</v>
      </c>
      <c r="Z36" s="124">
        <f>[1]August!S15</f>
        <v>6.79</v>
      </c>
      <c r="AA36" s="125">
        <f>[1]August!T15</f>
        <v>7.0509090909090908</v>
      </c>
      <c r="AB36" s="194">
        <f>[1]August!U15</f>
        <v>13</v>
      </c>
      <c r="AC36" s="190">
        <f>[1]August!V15</f>
        <v>11</v>
      </c>
      <c r="AD36" s="190">
        <f>[1]August!W15</f>
        <v>12.181818181818182</v>
      </c>
      <c r="AE36" s="195">
        <f>[1]August!X15</f>
        <v>46.838999999999999</v>
      </c>
      <c r="AF36" s="153">
        <f>[1]August!Y15</f>
        <v>0</v>
      </c>
      <c r="AG36" s="80"/>
    </row>
    <row r="37" spans="1:33" x14ac:dyDescent="0.25">
      <c r="A37" s="108"/>
      <c r="B37" s="11" t="str">
        <f t="shared" si="2"/>
        <v>Wednesday</v>
      </c>
      <c r="C37" s="12">
        <f t="shared" si="3"/>
        <v>42956</v>
      </c>
      <c r="D37" s="87">
        <f>[1]August!C16</f>
        <v>913.72399999999993</v>
      </c>
      <c r="E37" s="190">
        <f>[1]August!D16</f>
        <v>495.04</v>
      </c>
      <c r="F37" s="190">
        <f>[1]August!E16</f>
        <v>727.94516666666675</v>
      </c>
      <c r="G37" s="88"/>
      <c r="H37" s="182"/>
      <c r="I37" s="80"/>
      <c r="J37" s="5"/>
      <c r="K37" s="108"/>
      <c r="L37" s="11" t="str">
        <f t="shared" si="0"/>
        <v>Wednesday</v>
      </c>
      <c r="M37" s="12">
        <f t="shared" si="0"/>
        <v>42956</v>
      </c>
      <c r="N37" s="190">
        <f>[1]August!L16</f>
        <v>7.5039999999999996</v>
      </c>
      <c r="O37" s="190">
        <f>[1]August!M16</f>
        <v>3.444</v>
      </c>
      <c r="P37" s="182">
        <f>[1]August!N16</f>
        <v>5.2114999999999982</v>
      </c>
      <c r="Q37" s="195"/>
      <c r="R37" s="195"/>
      <c r="S37" s="195"/>
      <c r="T37" s="117"/>
      <c r="U37" s="195"/>
      <c r="V37" s="108"/>
      <c r="W37" s="11" t="str">
        <f t="shared" si="1"/>
        <v>Wednesday</v>
      </c>
      <c r="X37" s="37">
        <f t="shared" si="1"/>
        <v>42956</v>
      </c>
      <c r="Y37" s="126">
        <f>[1]August!R16</f>
        <v>8.23</v>
      </c>
      <c r="Z37" s="124">
        <f>[1]August!S16</f>
        <v>7.56</v>
      </c>
      <c r="AA37" s="125">
        <f>[1]August!T16</f>
        <v>7.8</v>
      </c>
      <c r="AB37" s="194">
        <f>[1]August!U16</f>
        <v>14</v>
      </c>
      <c r="AC37" s="190">
        <f>[1]August!V16</f>
        <v>12</v>
      </c>
      <c r="AD37" s="190">
        <f>[1]August!W16</f>
        <v>13.1</v>
      </c>
      <c r="AE37" s="195">
        <f>[1]August!X16</f>
        <v>49.241999999999997</v>
      </c>
      <c r="AF37" s="153">
        <f>[1]August!Y16</f>
        <v>0</v>
      </c>
      <c r="AG37" s="80"/>
    </row>
    <row r="38" spans="1:33" x14ac:dyDescent="0.25">
      <c r="A38" s="108"/>
      <c r="B38" s="11" t="str">
        <f t="shared" si="2"/>
        <v>Thursday</v>
      </c>
      <c r="C38" s="12">
        <f t="shared" si="3"/>
        <v>42957</v>
      </c>
      <c r="D38" s="87">
        <f>[1]August!C17</f>
        <v>904.48399999999981</v>
      </c>
      <c r="E38" s="190">
        <f>[1]August!D17</f>
        <v>461.38399999999996</v>
      </c>
      <c r="F38" s="190">
        <f>[1]August!E17</f>
        <v>634.61183333333338</v>
      </c>
      <c r="G38" s="88"/>
      <c r="H38" s="182"/>
      <c r="I38" s="80"/>
      <c r="J38" s="5"/>
      <c r="K38" s="108"/>
      <c r="L38" s="11" t="str">
        <f t="shared" si="0"/>
        <v>Thursday</v>
      </c>
      <c r="M38" s="12">
        <f t="shared" si="0"/>
        <v>42957</v>
      </c>
      <c r="N38" s="190">
        <f>[1]August!L17</f>
        <v>10.276</v>
      </c>
      <c r="O38" s="190">
        <f>[1]August!M17</f>
        <v>4.3119999999999994</v>
      </c>
      <c r="P38" s="182">
        <f>[1]August!N17</f>
        <v>5.636166666666667</v>
      </c>
      <c r="Q38" s="195"/>
      <c r="R38" s="195"/>
      <c r="S38" s="195"/>
      <c r="T38" s="117"/>
      <c r="U38" s="195"/>
      <c r="V38" s="108"/>
      <c r="W38" s="11" t="str">
        <f t="shared" si="1"/>
        <v>Thursday</v>
      </c>
      <c r="X38" s="37">
        <f t="shared" si="1"/>
        <v>42957</v>
      </c>
      <c r="Y38" s="126">
        <f>[1]August!R17</f>
        <v>8.1300000000000008</v>
      </c>
      <c r="Z38" s="124">
        <f>[1]August!S17</f>
        <v>7.59</v>
      </c>
      <c r="AA38" s="125">
        <f>[1]August!T17</f>
        <v>7.8191666666666668</v>
      </c>
      <c r="AB38" s="194">
        <f>[1]August!U17</f>
        <v>15</v>
      </c>
      <c r="AC38" s="190">
        <f>[1]August!V17</f>
        <v>14</v>
      </c>
      <c r="AD38" s="190">
        <f>[1]August!W17</f>
        <v>14.333333333333334</v>
      </c>
      <c r="AE38" s="195">
        <f>[1]August!X17</f>
        <v>58.259</v>
      </c>
      <c r="AF38" s="153">
        <f>[1]August!Y17</f>
        <v>0</v>
      </c>
      <c r="AG38" s="80"/>
    </row>
    <row r="39" spans="1:33" x14ac:dyDescent="0.25">
      <c r="A39" s="108"/>
      <c r="B39" s="11" t="str">
        <f t="shared" si="2"/>
        <v>Friday</v>
      </c>
      <c r="C39" s="12">
        <f t="shared" si="3"/>
        <v>42958</v>
      </c>
      <c r="D39" s="87">
        <f>[1]August!C18</f>
        <v>1005.228</v>
      </c>
      <c r="E39" s="190">
        <f>[1]August!D18</f>
        <v>701.81999999999994</v>
      </c>
      <c r="F39" s="190">
        <f>[1]August!E18</f>
        <v>864.00066666666658</v>
      </c>
      <c r="G39" s="88"/>
      <c r="H39" s="182"/>
      <c r="I39" s="80"/>
      <c r="J39" s="5"/>
      <c r="K39" s="108"/>
      <c r="L39" s="11" t="str">
        <f t="shared" si="0"/>
        <v>Friday</v>
      </c>
      <c r="M39" s="12">
        <f t="shared" si="0"/>
        <v>42958</v>
      </c>
      <c r="N39" s="190">
        <f>[1]August!L18</f>
        <v>9.6039999999999992</v>
      </c>
      <c r="O39" s="190">
        <f>[1]August!M18</f>
        <v>3.2199999999999998</v>
      </c>
      <c r="P39" s="182">
        <f>[1]August!N18</f>
        <v>5.6338333333333317</v>
      </c>
      <c r="Q39" s="195"/>
      <c r="R39" s="195"/>
      <c r="S39" s="195"/>
      <c r="T39" s="117"/>
      <c r="U39" s="195"/>
      <c r="V39" s="108"/>
      <c r="W39" s="11" t="str">
        <f t="shared" si="1"/>
        <v>Friday</v>
      </c>
      <c r="X39" s="37">
        <f t="shared" si="1"/>
        <v>42958</v>
      </c>
      <c r="Y39" s="126">
        <f>[1]August!R18</f>
        <v>8.2799999999999994</v>
      </c>
      <c r="Z39" s="124">
        <f>[1]August!S18</f>
        <v>7.71</v>
      </c>
      <c r="AA39" s="125">
        <f>[1]August!T18</f>
        <v>8.0491666666666664</v>
      </c>
      <c r="AB39" s="194">
        <f>[1]August!U18</f>
        <v>16</v>
      </c>
      <c r="AC39" s="190">
        <f>[1]August!V18</f>
        <v>14</v>
      </c>
      <c r="AD39" s="190">
        <f>[1]August!W18</f>
        <v>15</v>
      </c>
      <c r="AE39" s="195">
        <f>[1]August!X18</f>
        <v>58.381000000000007</v>
      </c>
      <c r="AF39" s="153">
        <f>[1]August!Y18</f>
        <v>0</v>
      </c>
      <c r="AG39" s="80"/>
    </row>
    <row r="40" spans="1:33" x14ac:dyDescent="0.25">
      <c r="A40" s="108"/>
      <c r="B40" s="11" t="str">
        <f t="shared" si="2"/>
        <v>Saturday</v>
      </c>
      <c r="C40" s="12">
        <f t="shared" si="3"/>
        <v>42959</v>
      </c>
      <c r="D40" s="87">
        <f>[1]August!C19</f>
        <v>790.21600000000001</v>
      </c>
      <c r="E40" s="190">
        <f>[1]August!D19</f>
        <v>418.26399999999995</v>
      </c>
      <c r="F40" s="190">
        <f>[1]August!E19</f>
        <v>679.19016666666664</v>
      </c>
      <c r="G40" s="88"/>
      <c r="H40" s="182"/>
      <c r="I40" s="80"/>
      <c r="J40" s="5"/>
      <c r="K40" s="108"/>
      <c r="L40" s="11" t="str">
        <f t="shared" si="0"/>
        <v>Saturday</v>
      </c>
      <c r="M40" s="12">
        <f t="shared" si="0"/>
        <v>42959</v>
      </c>
      <c r="N40" s="190">
        <f>[1]August!L19</f>
        <v>5.2080000000000002</v>
      </c>
      <c r="O40" s="190">
        <f>[1]August!M19</f>
        <v>2.8559999999999999</v>
      </c>
      <c r="P40" s="182">
        <f>[1]August!N19</f>
        <v>3.5338333333333329</v>
      </c>
      <c r="Q40" s="195"/>
      <c r="R40" s="195"/>
      <c r="S40" s="195"/>
      <c r="T40" s="117"/>
      <c r="U40" s="195"/>
      <c r="V40" s="108"/>
      <c r="W40" s="11" t="str">
        <f t="shared" si="1"/>
        <v>Saturday</v>
      </c>
      <c r="X40" s="37">
        <f t="shared" si="1"/>
        <v>42959</v>
      </c>
      <c r="Y40" s="126">
        <f>[1]August!R19</f>
        <v>8.2899999999999991</v>
      </c>
      <c r="Z40" s="124">
        <f>[1]August!S19</f>
        <v>7.67</v>
      </c>
      <c r="AA40" s="125">
        <f>[1]August!T19</f>
        <v>7.9672727272727277</v>
      </c>
      <c r="AB40" s="194">
        <f>[1]August!U19</f>
        <v>16</v>
      </c>
      <c r="AC40" s="190">
        <f>[1]August!V19</f>
        <v>15</v>
      </c>
      <c r="AD40" s="190">
        <f>[1]August!W19</f>
        <v>15.545454545454545</v>
      </c>
      <c r="AE40" s="195">
        <f>[1]August!X19</f>
        <v>54.954000000000001</v>
      </c>
      <c r="AF40" s="153">
        <f>[1]August!Y19</f>
        <v>0</v>
      </c>
      <c r="AG40" s="80"/>
    </row>
    <row r="41" spans="1:33" x14ac:dyDescent="0.25">
      <c r="A41" s="108"/>
      <c r="B41" s="11" t="str">
        <f t="shared" si="2"/>
        <v>Sunday</v>
      </c>
      <c r="C41" s="12">
        <f t="shared" si="3"/>
        <v>42960</v>
      </c>
      <c r="D41" s="87">
        <f>[1]August!C20</f>
        <v>861.61599999999999</v>
      </c>
      <c r="E41" s="190">
        <f>[1]August!D20</f>
        <v>601.048</v>
      </c>
      <c r="F41" s="190">
        <f>[1]August!E20</f>
        <v>769.60683333333304</v>
      </c>
      <c r="G41" s="88"/>
      <c r="H41" s="182"/>
      <c r="I41" s="80"/>
      <c r="J41" s="5"/>
      <c r="K41" s="108"/>
      <c r="L41" s="11" t="str">
        <f t="shared" si="0"/>
        <v>Sunday</v>
      </c>
      <c r="M41" s="12">
        <f t="shared" si="0"/>
        <v>42960</v>
      </c>
      <c r="N41" s="190">
        <f>[1]August!L20</f>
        <v>5.5720000000000001</v>
      </c>
      <c r="O41" s="190">
        <f>[1]August!M20</f>
        <v>2.2119999999999997</v>
      </c>
      <c r="P41" s="182">
        <f>[1]August!N20</f>
        <v>3.5665000000000009</v>
      </c>
      <c r="Q41" s="195"/>
      <c r="R41" s="195"/>
      <c r="S41" s="195"/>
      <c r="T41" s="117"/>
      <c r="U41" s="195"/>
      <c r="V41" s="108"/>
      <c r="W41" s="11" t="str">
        <f t="shared" si="1"/>
        <v>Sunday</v>
      </c>
      <c r="X41" s="37">
        <f t="shared" si="1"/>
        <v>42960</v>
      </c>
      <c r="Y41" s="126">
        <f>[1]August!R20</f>
        <v>7.94</v>
      </c>
      <c r="Z41" s="124">
        <f>[1]August!S20</f>
        <v>6.96</v>
      </c>
      <c r="AA41" s="125">
        <f>[1]August!T20</f>
        <v>7.5745454545454542</v>
      </c>
      <c r="AB41" s="194">
        <f>[1]August!U20</f>
        <v>16</v>
      </c>
      <c r="AC41" s="190">
        <f>[1]August!V20</f>
        <v>16</v>
      </c>
      <c r="AD41" s="190">
        <f>[1]August!W20</f>
        <v>16</v>
      </c>
      <c r="AE41" s="195">
        <f>[1]August!X20</f>
        <v>53.003999999999998</v>
      </c>
      <c r="AF41" s="153">
        <f>[1]August!Y20</f>
        <v>0</v>
      </c>
      <c r="AG41" s="80"/>
    </row>
    <row r="42" spans="1:33" x14ac:dyDescent="0.25">
      <c r="A42" s="108"/>
      <c r="B42" s="11" t="str">
        <f t="shared" si="2"/>
        <v>Monday</v>
      </c>
      <c r="C42" s="12">
        <f t="shared" si="3"/>
        <v>42961</v>
      </c>
      <c r="D42" s="87">
        <f>[1]August!C21</f>
        <v>948.08</v>
      </c>
      <c r="E42" s="190">
        <f>[1]August!D21</f>
        <v>639.79999999999995</v>
      </c>
      <c r="F42" s="190">
        <f>[1]August!E21</f>
        <v>783.83316666666656</v>
      </c>
      <c r="G42" s="88"/>
      <c r="H42" s="182"/>
      <c r="I42" s="80"/>
      <c r="J42" s="5"/>
      <c r="K42" s="108"/>
      <c r="L42" s="11" t="str">
        <f t="shared" si="0"/>
        <v>Monday</v>
      </c>
      <c r="M42" s="12">
        <f t="shared" si="0"/>
        <v>42961</v>
      </c>
      <c r="N42" s="190">
        <f>[1]August!L21</f>
        <v>5.4319999999999995</v>
      </c>
      <c r="O42" s="190">
        <f>[1]August!M21</f>
        <v>1.68</v>
      </c>
      <c r="P42" s="182">
        <f>[1]August!N21</f>
        <v>3.6073333333333331</v>
      </c>
      <c r="Q42" s="195"/>
      <c r="R42" s="195"/>
      <c r="S42" s="195"/>
      <c r="T42" s="117"/>
      <c r="U42" s="195"/>
      <c r="V42" s="108"/>
      <c r="W42" s="11" t="str">
        <f t="shared" si="1"/>
        <v>Monday</v>
      </c>
      <c r="X42" s="37">
        <f t="shared" si="1"/>
        <v>42961</v>
      </c>
      <c r="Y42" s="126">
        <f>[1]August!R21</f>
        <v>7.99</v>
      </c>
      <c r="Z42" s="124">
        <f>[1]August!S21</f>
        <v>6.84</v>
      </c>
      <c r="AA42" s="125">
        <f>[1]August!T21</f>
        <v>7.4977777777777765</v>
      </c>
      <c r="AB42" s="194">
        <f>[1]August!U21</f>
        <v>23</v>
      </c>
      <c r="AC42" s="190">
        <f>[1]August!V21</f>
        <v>16</v>
      </c>
      <c r="AD42" s="190">
        <f>[1]August!W21</f>
        <v>18.555555555555557</v>
      </c>
      <c r="AE42" s="195">
        <f>[1]August!X21</f>
        <v>93.422999999999988</v>
      </c>
      <c r="AF42" s="153">
        <f>[1]August!Y21</f>
        <v>0</v>
      </c>
      <c r="AG42" s="80"/>
    </row>
    <row r="43" spans="1:33" ht="45.75" x14ac:dyDescent="0.25">
      <c r="A43" s="108"/>
      <c r="B43" s="11" t="str">
        <f t="shared" si="2"/>
        <v>Tuesday</v>
      </c>
      <c r="C43" s="12">
        <f t="shared" si="3"/>
        <v>42962</v>
      </c>
      <c r="D43" s="87">
        <f>[1]August!C22</f>
        <v>1011.2199999999999</v>
      </c>
      <c r="E43" s="190">
        <f>[1]August!D22</f>
        <v>690.84399999999994</v>
      </c>
      <c r="F43" s="190">
        <f>[1]August!E22</f>
        <v>817.5136666666665</v>
      </c>
      <c r="G43" s="88">
        <v>36</v>
      </c>
      <c r="H43" s="152" t="s">
        <v>105</v>
      </c>
      <c r="I43" s="80"/>
      <c r="J43" s="5"/>
      <c r="K43" s="108"/>
      <c r="L43" s="11" t="str">
        <f t="shared" si="0"/>
        <v>Tuesday</v>
      </c>
      <c r="M43" s="12">
        <f t="shared" si="0"/>
        <v>42962</v>
      </c>
      <c r="N43" s="190">
        <f>[1]August!L22</f>
        <v>5.2639999999999993</v>
      </c>
      <c r="O43" s="190">
        <f>[1]August!M22</f>
        <v>2.6040000000000001</v>
      </c>
      <c r="P43" s="182">
        <f>[1]August!N22</f>
        <v>3.7671666666666654</v>
      </c>
      <c r="Q43" s="195"/>
      <c r="R43" s="195"/>
      <c r="S43" s="195"/>
      <c r="T43" s="117"/>
      <c r="U43" s="195"/>
      <c r="V43" s="108"/>
      <c r="W43" s="11" t="str">
        <f t="shared" si="1"/>
        <v>Tuesday</v>
      </c>
      <c r="X43" s="37">
        <f t="shared" si="1"/>
        <v>42962</v>
      </c>
      <c r="Y43" s="126">
        <f>[1]August!R22</f>
        <v>7.9</v>
      </c>
      <c r="Z43" s="124">
        <f>[1]August!S22</f>
        <v>7.43</v>
      </c>
      <c r="AA43" s="125">
        <f>[1]August!T22</f>
        <v>7.6766666666666667</v>
      </c>
      <c r="AB43" s="194">
        <f>[1]August!U22</f>
        <v>20</v>
      </c>
      <c r="AC43" s="190">
        <f>[1]August!V22</f>
        <v>8</v>
      </c>
      <c r="AD43" s="190">
        <f>[1]August!W22</f>
        <v>10.555555555555555</v>
      </c>
      <c r="AE43" s="195">
        <f>[1]August!X22</f>
        <v>44.437000000000005</v>
      </c>
      <c r="AF43" s="153">
        <f>[1]August!Y22</f>
        <v>1</v>
      </c>
      <c r="AG43" s="80"/>
    </row>
    <row r="44" spans="1:33" x14ac:dyDescent="0.25">
      <c r="A44" s="108"/>
      <c r="B44" s="11" t="str">
        <f t="shared" si="2"/>
        <v>Wednesday</v>
      </c>
      <c r="C44" s="12">
        <f t="shared" si="3"/>
        <v>42963</v>
      </c>
      <c r="D44" s="87">
        <f>[1]August!C23</f>
        <v>1004.5839999999998</v>
      </c>
      <c r="E44" s="190">
        <f>[1]August!D23</f>
        <v>461.94399999999996</v>
      </c>
      <c r="F44" s="190">
        <f>[1]August!E23</f>
        <v>658.94266666666647</v>
      </c>
      <c r="G44" s="88"/>
      <c r="H44" s="182"/>
      <c r="I44" s="80"/>
      <c r="J44" s="5"/>
      <c r="K44" s="108"/>
      <c r="L44" s="11" t="str">
        <f t="shared" si="0"/>
        <v>Wednesday</v>
      </c>
      <c r="M44" s="12">
        <f t="shared" si="0"/>
        <v>42963</v>
      </c>
      <c r="N44" s="190">
        <f>[1]August!L23</f>
        <v>5.6279999999999992</v>
      </c>
      <c r="O44" s="190">
        <f>[1]August!M23</f>
        <v>1.3719999999999999</v>
      </c>
      <c r="P44" s="182">
        <f>[1]August!N23</f>
        <v>3.9456666666666682</v>
      </c>
      <c r="Q44" s="195"/>
      <c r="R44" s="195"/>
      <c r="S44" s="195"/>
      <c r="T44" s="117"/>
      <c r="U44" s="195"/>
      <c r="V44" s="108"/>
      <c r="W44" s="11" t="str">
        <f t="shared" si="1"/>
        <v>Wednesday</v>
      </c>
      <c r="X44" s="37">
        <f t="shared" si="1"/>
        <v>42963</v>
      </c>
      <c r="Y44" s="126">
        <f>[1]August!R23</f>
        <v>7.35</v>
      </c>
      <c r="Z44" s="124">
        <f>[1]August!S23</f>
        <v>6.78</v>
      </c>
      <c r="AA44" s="125">
        <f>[1]August!T23</f>
        <v>6.9953846153846149</v>
      </c>
      <c r="AB44" s="194">
        <f>[1]August!U23</f>
        <v>9</v>
      </c>
      <c r="AC44" s="190">
        <f>[1]August!V23</f>
        <v>7</v>
      </c>
      <c r="AD44" s="190">
        <f>[1]August!W23</f>
        <v>8</v>
      </c>
      <c r="AE44" s="195">
        <f>[1]August!X23</f>
        <v>47.835999999999999</v>
      </c>
      <c r="AF44" s="153">
        <f>[1]August!Y23</f>
        <v>0</v>
      </c>
      <c r="AG44" s="80"/>
    </row>
    <row r="45" spans="1:33" x14ac:dyDescent="0.25">
      <c r="A45" s="108"/>
      <c r="B45" s="11" t="str">
        <f t="shared" si="2"/>
        <v>Thursday</v>
      </c>
      <c r="C45" s="12">
        <f t="shared" si="3"/>
        <v>42964</v>
      </c>
      <c r="D45" s="87">
        <f>[1]August!C24</f>
        <v>1080.2959999999998</v>
      </c>
      <c r="E45" s="190">
        <f>[1]August!D24</f>
        <v>770.86799999999994</v>
      </c>
      <c r="F45" s="190">
        <f>[1]August!E24</f>
        <v>924.36749999999984</v>
      </c>
      <c r="G45" s="88"/>
      <c r="H45" s="182"/>
      <c r="I45" s="80"/>
      <c r="J45" s="5"/>
      <c r="K45" s="108"/>
      <c r="L45" s="11" t="str">
        <f t="shared" ref="L45:M59" si="4">B45</f>
        <v>Thursday</v>
      </c>
      <c r="M45" s="12">
        <f t="shared" si="4"/>
        <v>42964</v>
      </c>
      <c r="N45" s="190">
        <f>[1]August!L24</f>
        <v>4.8439999999999994</v>
      </c>
      <c r="O45" s="190">
        <f>[1]August!M24</f>
        <v>1.4279999999999999</v>
      </c>
      <c r="P45" s="182">
        <f>[1]August!N24</f>
        <v>3.0379999999999998</v>
      </c>
      <c r="Q45" s="195"/>
      <c r="R45" s="195"/>
      <c r="S45" s="195"/>
      <c r="T45" s="117"/>
      <c r="U45" s="195"/>
      <c r="V45" s="108"/>
      <c r="W45" s="11" t="str">
        <f t="shared" ref="W45:X59" si="5">B45</f>
        <v>Thursday</v>
      </c>
      <c r="X45" s="37">
        <f t="shared" si="5"/>
        <v>42964</v>
      </c>
      <c r="Y45" s="126">
        <f>[1]August!R24</f>
        <v>8.2899999999999991</v>
      </c>
      <c r="Z45" s="124">
        <f>[1]August!S24</f>
        <v>6.96</v>
      </c>
      <c r="AA45" s="125">
        <f>[1]August!T24</f>
        <v>7.9845454545454544</v>
      </c>
      <c r="AB45" s="194">
        <f>[1]August!U24</f>
        <v>8</v>
      </c>
      <c r="AC45" s="190">
        <f>[1]August!V24</f>
        <v>8</v>
      </c>
      <c r="AD45" s="190">
        <f>[1]August!W24</f>
        <v>8</v>
      </c>
      <c r="AE45" s="195">
        <f>[1]August!X24</f>
        <v>63.642000000000003</v>
      </c>
      <c r="AF45" s="153">
        <f>[1]August!Y24</f>
        <v>0</v>
      </c>
      <c r="AG45" s="80"/>
    </row>
    <row r="46" spans="1:33" x14ac:dyDescent="0.25">
      <c r="A46" s="108"/>
      <c r="B46" s="11" t="str">
        <f t="shared" si="2"/>
        <v>Friday</v>
      </c>
      <c r="C46" s="12">
        <f t="shared" si="3"/>
        <v>42965</v>
      </c>
      <c r="D46" s="87">
        <f>[1]August!C25</f>
        <v>911.4</v>
      </c>
      <c r="E46" s="190">
        <f>[1]August!D25</f>
        <v>5.5999999999999994E-2</v>
      </c>
      <c r="F46" s="190">
        <f>[1]August!E25</f>
        <v>435.72783333333331</v>
      </c>
      <c r="G46" s="88"/>
      <c r="H46" s="182"/>
      <c r="I46" s="80"/>
      <c r="J46" s="5"/>
      <c r="K46" s="108"/>
      <c r="L46" s="11" t="str">
        <f t="shared" si="4"/>
        <v>Friday</v>
      </c>
      <c r="M46" s="12">
        <f t="shared" si="4"/>
        <v>42965</v>
      </c>
      <c r="N46" s="190">
        <f>[1]August!L25</f>
        <v>4.0039999999999996</v>
      </c>
      <c r="O46" s="190">
        <f>[1]August!M25</f>
        <v>0.84</v>
      </c>
      <c r="P46" s="182">
        <f>[1]August!N25</f>
        <v>2.3986666666666663</v>
      </c>
      <c r="Q46" s="195"/>
      <c r="R46" s="195"/>
      <c r="S46" s="195"/>
      <c r="T46" s="117"/>
      <c r="U46" s="195"/>
      <c r="V46" s="108"/>
      <c r="W46" s="11" t="str">
        <f t="shared" si="5"/>
        <v>Friday</v>
      </c>
      <c r="X46" s="37">
        <f t="shared" si="5"/>
        <v>42965</v>
      </c>
      <c r="Y46" s="126">
        <f>[1]August!R25</f>
        <v>8.26</v>
      </c>
      <c r="Z46" s="124">
        <f>[1]August!S25</f>
        <v>7.22</v>
      </c>
      <c r="AA46" s="125">
        <f>[1]August!T25</f>
        <v>7.8877777777777771</v>
      </c>
      <c r="AB46" s="194">
        <f>[1]August!U25</f>
        <v>8</v>
      </c>
      <c r="AC46" s="190">
        <f>[1]August!V25</f>
        <v>7</v>
      </c>
      <c r="AD46" s="190">
        <f>[1]August!W25</f>
        <v>7.8888888888888893</v>
      </c>
      <c r="AE46" s="195">
        <f>[1]August!X25</f>
        <v>43.177999999999997</v>
      </c>
      <c r="AF46" s="153">
        <f>[1]August!Y25</f>
        <v>0</v>
      </c>
      <c r="AG46" s="80"/>
    </row>
    <row r="47" spans="1:33" x14ac:dyDescent="0.25">
      <c r="A47" s="108"/>
      <c r="B47" s="11" t="str">
        <f t="shared" si="2"/>
        <v>Saturday</v>
      </c>
      <c r="C47" s="12">
        <f t="shared" si="3"/>
        <v>42966</v>
      </c>
      <c r="D47" s="87">
        <f>[1]August!C26</f>
        <v>937.97199999999998</v>
      </c>
      <c r="E47" s="190">
        <f>[1]August!D26</f>
        <v>469.75599999999997</v>
      </c>
      <c r="F47" s="190">
        <f>[1]August!E26</f>
        <v>658.93449999999996</v>
      </c>
      <c r="G47" s="88"/>
      <c r="H47" s="182"/>
      <c r="I47" s="80"/>
      <c r="J47" s="5"/>
      <c r="K47" s="108"/>
      <c r="L47" s="11" t="str">
        <f t="shared" si="4"/>
        <v>Saturday</v>
      </c>
      <c r="M47" s="12">
        <f t="shared" si="4"/>
        <v>42966</v>
      </c>
      <c r="N47" s="190">
        <f>[1]August!L26</f>
        <v>2.2679999999999998</v>
      </c>
      <c r="O47" s="190">
        <f>[1]August!M26</f>
        <v>0.308</v>
      </c>
      <c r="P47" s="182">
        <f>[1]August!N26</f>
        <v>1.2121666666666664</v>
      </c>
      <c r="Q47" s="195"/>
      <c r="R47" s="195"/>
      <c r="S47" s="195"/>
      <c r="T47" s="117"/>
      <c r="U47" s="195"/>
      <c r="V47" s="108"/>
      <c r="W47" s="11" t="str">
        <f t="shared" si="5"/>
        <v>Saturday</v>
      </c>
      <c r="X47" s="37">
        <f t="shared" si="5"/>
        <v>42966</v>
      </c>
      <c r="Y47" s="126">
        <f>[1]August!R26</f>
        <v>7.42</v>
      </c>
      <c r="Z47" s="124">
        <f>[1]August!S26</f>
        <v>6.78</v>
      </c>
      <c r="AA47" s="125">
        <f>[1]August!T26</f>
        <v>7.109285714285714</v>
      </c>
      <c r="AB47" s="194">
        <f>[1]August!U26</f>
        <v>9</v>
      </c>
      <c r="AC47" s="190">
        <f>[1]August!V26</f>
        <v>6</v>
      </c>
      <c r="AD47" s="190">
        <f>[1]August!W26</f>
        <v>6.5714285714285712</v>
      </c>
      <c r="AE47" s="195">
        <f>[1]August!X26</f>
        <v>53.411999999999999</v>
      </c>
      <c r="AF47" s="153">
        <f>[1]August!Y26</f>
        <v>0</v>
      </c>
      <c r="AG47" s="80"/>
    </row>
    <row r="48" spans="1:33" x14ac:dyDescent="0.25">
      <c r="A48" s="108"/>
      <c r="B48" s="11" t="str">
        <f t="shared" si="2"/>
        <v>Sunday</v>
      </c>
      <c r="C48" s="12">
        <f t="shared" si="3"/>
        <v>42967</v>
      </c>
      <c r="D48" s="87">
        <f>[1]August!C27</f>
        <v>1010.2679999999999</v>
      </c>
      <c r="E48" s="190">
        <f>[1]August!D27</f>
        <v>11.032</v>
      </c>
      <c r="F48" s="190">
        <f>[1]August!E27</f>
        <v>698.50083333333328</v>
      </c>
      <c r="G48" s="88"/>
      <c r="H48" s="182"/>
      <c r="I48" s="80"/>
      <c r="J48" s="5"/>
      <c r="K48" s="108"/>
      <c r="L48" s="11" t="str">
        <f t="shared" si="4"/>
        <v>Sunday</v>
      </c>
      <c r="M48" s="12">
        <f t="shared" si="4"/>
        <v>42967</v>
      </c>
      <c r="N48" s="190">
        <f>[1]August!L27</f>
        <v>2.7439999999999998</v>
      </c>
      <c r="O48" s="190">
        <f>[1]August!M27</f>
        <v>0.33599999999999997</v>
      </c>
      <c r="P48" s="182">
        <f>[1]August!N27</f>
        <v>1.2133333333333334</v>
      </c>
      <c r="Q48" s="195"/>
      <c r="R48" s="195"/>
      <c r="S48" s="195"/>
      <c r="T48" s="117"/>
      <c r="U48" s="195"/>
      <c r="V48" s="108"/>
      <c r="W48" s="11" t="str">
        <f t="shared" si="5"/>
        <v>Sunday</v>
      </c>
      <c r="X48" s="37">
        <f t="shared" si="5"/>
        <v>42967</v>
      </c>
      <c r="Y48" s="126">
        <f>[1]August!R27</f>
        <v>7.37</v>
      </c>
      <c r="Z48" s="124">
        <f>[1]August!S27</f>
        <v>6.9</v>
      </c>
      <c r="AA48" s="125">
        <f>[1]August!T27</f>
        <v>7.165</v>
      </c>
      <c r="AB48" s="194">
        <f>[1]August!U27</f>
        <v>9</v>
      </c>
      <c r="AC48" s="190">
        <f>[1]August!V27</f>
        <v>6</v>
      </c>
      <c r="AD48" s="190">
        <f>[1]August!W27</f>
        <v>6.875</v>
      </c>
      <c r="AE48" s="195">
        <f>[1]August!X27</f>
        <v>39.841000000000001</v>
      </c>
      <c r="AF48" s="153">
        <f>[1]August!Y27</f>
        <v>0</v>
      </c>
      <c r="AG48" s="80"/>
    </row>
    <row r="49" spans="1:33" x14ac:dyDescent="0.25">
      <c r="A49" s="108"/>
      <c r="B49" s="11" t="str">
        <f t="shared" si="2"/>
        <v>Monday</v>
      </c>
      <c r="C49" s="12">
        <f t="shared" si="3"/>
        <v>42968</v>
      </c>
      <c r="D49" s="87">
        <f>[1]August!C28</f>
        <v>1283.7719999999999</v>
      </c>
      <c r="E49" s="190">
        <f>[1]August!D28</f>
        <v>0</v>
      </c>
      <c r="F49" s="190">
        <f>[1]August!E28</f>
        <v>400.34283333333326</v>
      </c>
      <c r="G49" s="88"/>
      <c r="H49" s="182"/>
      <c r="I49" s="80"/>
      <c r="J49" s="5"/>
      <c r="K49" s="108"/>
      <c r="L49" s="11" t="str">
        <f t="shared" si="4"/>
        <v>Monday</v>
      </c>
      <c r="M49" s="12">
        <f t="shared" si="4"/>
        <v>42968</v>
      </c>
      <c r="N49" s="190">
        <f>[1]August!L28</f>
        <v>2.5760000000000001</v>
      </c>
      <c r="O49" s="190">
        <f>[1]August!M28</f>
        <v>0.55999999999999994</v>
      </c>
      <c r="P49" s="182">
        <f>[1]August!N28</f>
        <v>1.4431666666666667</v>
      </c>
      <c r="Q49" s="195"/>
      <c r="R49" s="195"/>
      <c r="S49" s="195"/>
      <c r="T49" s="117"/>
      <c r="U49" s="195"/>
      <c r="V49" s="108"/>
      <c r="W49" s="11" t="str">
        <f t="shared" si="5"/>
        <v>Monday</v>
      </c>
      <c r="X49" s="37">
        <f t="shared" si="5"/>
        <v>42968</v>
      </c>
      <c r="Y49" s="126">
        <f>[1]August!R28</f>
        <v>7.69</v>
      </c>
      <c r="Z49" s="124">
        <f>[1]August!S28</f>
        <v>6.84</v>
      </c>
      <c r="AA49" s="125">
        <f>[1]August!T28</f>
        <v>7.085</v>
      </c>
      <c r="AB49" s="194">
        <f>[1]August!U28</f>
        <v>25</v>
      </c>
      <c r="AC49" s="190">
        <f>[1]August!V28</f>
        <v>9</v>
      </c>
      <c r="AD49" s="190">
        <f>[1]August!W28</f>
        <v>14.666666666666666</v>
      </c>
      <c r="AE49" s="195">
        <f>[1]August!X28</f>
        <v>33.588999999999999</v>
      </c>
      <c r="AF49" s="153">
        <f>[1]August!Y28</f>
        <v>0</v>
      </c>
      <c r="AG49" s="80"/>
    </row>
    <row r="50" spans="1:33" x14ac:dyDescent="0.25">
      <c r="A50" s="108"/>
      <c r="B50" s="11" t="str">
        <f t="shared" si="2"/>
        <v>Tuesday</v>
      </c>
      <c r="C50" s="12">
        <f t="shared" si="3"/>
        <v>42969</v>
      </c>
      <c r="D50" s="87">
        <f>[1]August!C29</f>
        <v>1036.8119999999999</v>
      </c>
      <c r="E50" s="190">
        <f>[1]August!D29</f>
        <v>839.32799999999997</v>
      </c>
      <c r="F50" s="190">
        <f>[1]August!E29</f>
        <v>966.26016666666658</v>
      </c>
      <c r="G50" s="88"/>
      <c r="H50" s="182"/>
      <c r="I50" s="80"/>
      <c r="J50" s="5"/>
      <c r="K50" s="108"/>
      <c r="L50" s="11" t="str">
        <f t="shared" si="4"/>
        <v>Tuesday</v>
      </c>
      <c r="M50" s="12">
        <f t="shared" si="4"/>
        <v>42969</v>
      </c>
      <c r="N50" s="190">
        <f>[1]August!L29</f>
        <v>3.2199999999999998</v>
      </c>
      <c r="O50" s="190">
        <f>[1]August!M29</f>
        <v>0.44799999999999995</v>
      </c>
      <c r="P50" s="182">
        <f>[1]August!N29</f>
        <v>1.5948333333333335</v>
      </c>
      <c r="Q50" s="195"/>
      <c r="R50" s="195"/>
      <c r="S50" s="195"/>
      <c r="T50" s="117"/>
      <c r="U50" s="195"/>
      <c r="V50" s="108"/>
      <c r="W50" s="11" t="str">
        <f t="shared" si="5"/>
        <v>Tuesday</v>
      </c>
      <c r="X50" s="37">
        <f t="shared" si="5"/>
        <v>42969</v>
      </c>
      <c r="Y50" s="126">
        <f>[1]August!R29</f>
        <v>8.0500000000000007</v>
      </c>
      <c r="Z50" s="124">
        <f>[1]August!S29</f>
        <v>7.63</v>
      </c>
      <c r="AA50" s="125">
        <f>[1]August!T29</f>
        <v>7.8512500000000003</v>
      </c>
      <c r="AB50" s="194">
        <f>[1]August!U29</f>
        <v>25</v>
      </c>
      <c r="AC50" s="190">
        <f>[1]August!V29</f>
        <v>21</v>
      </c>
      <c r="AD50" s="190">
        <f>[1]August!W29</f>
        <v>23.125</v>
      </c>
      <c r="AE50" s="195">
        <f>[1]August!X29</f>
        <v>38.909999999999997</v>
      </c>
      <c r="AF50" s="153">
        <f>[1]August!Y29</f>
        <v>0</v>
      </c>
      <c r="AG50" s="80"/>
    </row>
    <row r="51" spans="1:33" x14ac:dyDescent="0.25">
      <c r="A51" s="108"/>
      <c r="B51" s="11" t="str">
        <f t="shared" si="2"/>
        <v>Wednesday</v>
      </c>
      <c r="C51" s="12">
        <f t="shared" si="3"/>
        <v>42970</v>
      </c>
      <c r="D51" s="87">
        <f>[1]August!C30</f>
        <v>1005.06</v>
      </c>
      <c r="E51" s="190">
        <f>[1]August!D30</f>
        <v>722.4</v>
      </c>
      <c r="F51" s="190">
        <f>[1]August!E30</f>
        <v>881.50649999999985</v>
      </c>
      <c r="G51" s="88"/>
      <c r="H51" s="182"/>
      <c r="I51" s="80"/>
      <c r="J51" s="5"/>
      <c r="K51" s="108"/>
      <c r="L51" s="11" t="str">
        <f t="shared" si="4"/>
        <v>Wednesday</v>
      </c>
      <c r="M51" s="12">
        <f t="shared" si="4"/>
        <v>42970</v>
      </c>
      <c r="N51" s="190">
        <f>[1]August!L30</f>
        <v>3.9199999999999995</v>
      </c>
      <c r="O51" s="190">
        <f>[1]August!M30</f>
        <v>0.86799999999999999</v>
      </c>
      <c r="P51" s="182">
        <f>[1]August!N30</f>
        <v>2.410333333333333</v>
      </c>
      <c r="Q51" s="195"/>
      <c r="R51" s="195"/>
      <c r="S51" s="195"/>
      <c r="T51" s="117"/>
      <c r="U51" s="195"/>
      <c r="V51" s="108"/>
      <c r="W51" s="11" t="str">
        <f t="shared" si="5"/>
        <v>Wednesday</v>
      </c>
      <c r="X51" s="37">
        <f t="shared" si="5"/>
        <v>42970</v>
      </c>
      <c r="Y51" s="126">
        <f>[1]August!R30</f>
        <v>8.27</v>
      </c>
      <c r="Z51" s="124">
        <f>[1]August!S30</f>
        <v>7.95</v>
      </c>
      <c r="AA51" s="125">
        <f>[1]August!T30</f>
        <v>8.1055555555555543</v>
      </c>
      <c r="AB51" s="194">
        <f>[1]August!U30</f>
        <v>22</v>
      </c>
      <c r="AC51" s="190">
        <f>[1]August!V30</f>
        <v>2</v>
      </c>
      <c r="AD51" s="190">
        <f>[1]August!W30</f>
        <v>8.4444444444444446</v>
      </c>
      <c r="AE51" s="195">
        <f>[1]August!X30</f>
        <v>43.988</v>
      </c>
      <c r="AF51" s="153">
        <f>[1]August!Y30</f>
        <v>0</v>
      </c>
      <c r="AG51" s="80"/>
    </row>
    <row r="52" spans="1:33" x14ac:dyDescent="0.25">
      <c r="A52" s="108"/>
      <c r="B52" s="11" t="str">
        <f t="shared" si="2"/>
        <v>Thursday</v>
      </c>
      <c r="C52" s="12">
        <f t="shared" si="3"/>
        <v>42971</v>
      </c>
      <c r="D52" s="87">
        <f>[1]August!C31</f>
        <v>900.22799999999995</v>
      </c>
      <c r="E52" s="190">
        <f>[1]August!D31</f>
        <v>531.29999999999995</v>
      </c>
      <c r="F52" s="190">
        <f>[1]August!E31</f>
        <v>771.16433333333339</v>
      </c>
      <c r="G52" s="88"/>
      <c r="H52" s="182"/>
      <c r="I52" s="80"/>
      <c r="J52" s="5"/>
      <c r="K52" s="108"/>
      <c r="L52" s="11" t="str">
        <f t="shared" si="4"/>
        <v>Thursday</v>
      </c>
      <c r="M52" s="12">
        <f t="shared" si="4"/>
        <v>42971</v>
      </c>
      <c r="N52" s="190">
        <f>[1]August!L31</f>
        <v>2.3239999999999998</v>
      </c>
      <c r="O52" s="190">
        <f>[1]August!M31</f>
        <v>0.504</v>
      </c>
      <c r="P52" s="182">
        <f>[1]August!N31</f>
        <v>1.4116666666666668</v>
      </c>
      <c r="Q52" s="195"/>
      <c r="R52" s="195"/>
      <c r="S52" s="195"/>
      <c r="T52" s="117"/>
      <c r="U52" s="195"/>
      <c r="V52" s="108"/>
      <c r="W52" s="11" t="str">
        <f t="shared" si="5"/>
        <v>Thursday</v>
      </c>
      <c r="X52" s="37">
        <f t="shared" si="5"/>
        <v>42971</v>
      </c>
      <c r="Y52" s="126">
        <f>[1]August!R31</f>
        <v>8.18</v>
      </c>
      <c r="Z52" s="124">
        <f>[1]August!S31</f>
        <v>7.19</v>
      </c>
      <c r="AA52" s="125">
        <f>[1]August!T31</f>
        <v>7.8619999999999992</v>
      </c>
      <c r="AB52" s="194">
        <f>[1]August!U31</f>
        <v>16</v>
      </c>
      <c r="AC52" s="190">
        <f>[1]August!V31</f>
        <v>14</v>
      </c>
      <c r="AD52" s="190">
        <f>[1]August!W31</f>
        <v>15.2</v>
      </c>
      <c r="AE52" s="195">
        <f>[1]August!X31</f>
        <v>49.402999999999999</v>
      </c>
      <c r="AF52" s="153">
        <f>[1]August!Y31</f>
        <v>4</v>
      </c>
      <c r="AG52" s="80"/>
    </row>
    <row r="53" spans="1:33" x14ac:dyDescent="0.25">
      <c r="A53" s="108"/>
      <c r="B53" s="11" t="str">
        <f t="shared" si="2"/>
        <v>Friday</v>
      </c>
      <c r="C53" s="12">
        <f t="shared" si="3"/>
        <v>42972</v>
      </c>
      <c r="D53" s="87">
        <f>[1]August!C32</f>
        <v>1002.54</v>
      </c>
      <c r="E53" s="190">
        <f>[1]August!D32</f>
        <v>682.52799999999991</v>
      </c>
      <c r="F53" s="190">
        <f>[1]August!E32</f>
        <v>828.47450000000003</v>
      </c>
      <c r="G53" s="88"/>
      <c r="H53" s="182"/>
      <c r="I53" s="80"/>
      <c r="J53" s="5"/>
      <c r="K53" s="108"/>
      <c r="L53" s="11" t="str">
        <f t="shared" si="4"/>
        <v>Friday</v>
      </c>
      <c r="M53" s="12">
        <f t="shared" si="4"/>
        <v>42972</v>
      </c>
      <c r="N53" s="190">
        <f>[1]August!L32</f>
        <v>6.3279999999999994</v>
      </c>
      <c r="O53" s="190">
        <f>[1]August!M32</f>
        <v>0.55999999999999994</v>
      </c>
      <c r="P53" s="182">
        <f>[1]August!N32</f>
        <v>3.7053333333333329</v>
      </c>
      <c r="Q53" s="195"/>
      <c r="R53" s="195"/>
      <c r="S53" s="195"/>
      <c r="T53" s="117"/>
      <c r="U53" s="195"/>
      <c r="V53" s="108"/>
      <c r="W53" s="11" t="str">
        <f t="shared" si="5"/>
        <v>Friday</v>
      </c>
      <c r="X53" s="37">
        <f t="shared" si="5"/>
        <v>42972</v>
      </c>
      <c r="Y53" s="126">
        <f>[1]August!R32</f>
        <v>7.92</v>
      </c>
      <c r="Z53" s="124">
        <f>[1]August!S32</f>
        <v>6.89</v>
      </c>
      <c r="AA53" s="125">
        <f>[1]August!T32</f>
        <v>7.51</v>
      </c>
      <c r="AB53" s="194">
        <f>[1]August!U32</f>
        <v>17</v>
      </c>
      <c r="AC53" s="190">
        <f>[1]August!V32</f>
        <v>16</v>
      </c>
      <c r="AD53" s="190">
        <f>[1]August!W32</f>
        <v>16.75</v>
      </c>
      <c r="AE53" s="195">
        <f>[1]August!X32</f>
        <v>56.121999999999993</v>
      </c>
      <c r="AF53" s="153">
        <f>[1]August!Y32</f>
        <v>0</v>
      </c>
      <c r="AG53" s="80"/>
    </row>
    <row r="54" spans="1:33" x14ac:dyDescent="0.25">
      <c r="A54" s="108"/>
      <c r="B54" s="11" t="str">
        <f t="shared" si="2"/>
        <v>Saturday</v>
      </c>
      <c r="C54" s="12">
        <f t="shared" si="3"/>
        <v>42973</v>
      </c>
      <c r="D54" s="87">
        <f>[1]August!C33</f>
        <v>1099.7839999999999</v>
      </c>
      <c r="E54" s="190">
        <f>[1]August!D33</f>
        <v>689.52799999999991</v>
      </c>
      <c r="F54" s="190">
        <f>[1]August!E33</f>
        <v>865.37149999999986</v>
      </c>
      <c r="G54" s="88"/>
      <c r="H54" s="182"/>
      <c r="I54" s="80"/>
      <c r="J54" s="5"/>
      <c r="K54" s="108"/>
      <c r="L54" s="11" t="str">
        <f t="shared" si="4"/>
        <v>Saturday</v>
      </c>
      <c r="M54" s="12">
        <f t="shared" si="4"/>
        <v>42973</v>
      </c>
      <c r="N54" s="190">
        <f>[1]August!L33</f>
        <v>5.3759999999999994</v>
      </c>
      <c r="O54" s="190">
        <f>[1]August!M33</f>
        <v>2.7719999999999998</v>
      </c>
      <c r="P54" s="182">
        <f>[1]August!N33</f>
        <v>3.9724999999999997</v>
      </c>
      <c r="Q54" s="195"/>
      <c r="R54" s="195"/>
      <c r="S54" s="195"/>
      <c r="T54" s="117"/>
      <c r="U54" s="195"/>
      <c r="V54" s="108"/>
      <c r="W54" s="11" t="str">
        <f t="shared" si="5"/>
        <v>Saturday</v>
      </c>
      <c r="X54" s="37">
        <f t="shared" si="5"/>
        <v>42973</v>
      </c>
      <c r="Y54" s="126">
        <f>[1]August!R33</f>
        <v>8.17</v>
      </c>
      <c r="Z54" s="124">
        <f>[1]August!S33</f>
        <v>6.81</v>
      </c>
      <c r="AA54" s="125">
        <f>[1]August!T33</f>
        <v>7.3115384615384622</v>
      </c>
      <c r="AB54" s="194">
        <f>[1]August!U33</f>
        <v>19</v>
      </c>
      <c r="AC54" s="190">
        <f>[1]August!V33</f>
        <v>16</v>
      </c>
      <c r="AD54" s="190">
        <f>[1]August!W33</f>
        <v>16.46153846153846</v>
      </c>
      <c r="AE54" s="195">
        <f>[1]August!X33</f>
        <v>51.171000000000006</v>
      </c>
      <c r="AF54" s="153">
        <f>[1]August!Y33</f>
        <v>0</v>
      </c>
      <c r="AG54" s="80"/>
    </row>
    <row r="55" spans="1:33" x14ac:dyDescent="0.25">
      <c r="A55" s="108"/>
      <c r="B55" s="11" t="str">
        <f t="shared" si="2"/>
        <v>Sunday</v>
      </c>
      <c r="C55" s="12">
        <f t="shared" si="3"/>
        <v>42974</v>
      </c>
      <c r="D55" s="87">
        <f>[1]August!C34</f>
        <v>910.14</v>
      </c>
      <c r="E55" s="190">
        <f>[1]August!D34</f>
        <v>394.63199999999995</v>
      </c>
      <c r="F55" s="190">
        <f>[1]August!E34</f>
        <v>684.26983333333328</v>
      </c>
      <c r="G55" s="88"/>
      <c r="H55" s="182"/>
      <c r="I55" s="80"/>
      <c r="J55" s="5"/>
      <c r="K55" s="108"/>
      <c r="L55" s="11" t="str">
        <f t="shared" si="4"/>
        <v>Sunday</v>
      </c>
      <c r="M55" s="12">
        <f t="shared" si="4"/>
        <v>42974</v>
      </c>
      <c r="N55" s="190">
        <f>[1]August!L34</f>
        <v>5.1520000000000001</v>
      </c>
      <c r="O55" s="190">
        <f>[1]August!M34</f>
        <v>2.52</v>
      </c>
      <c r="P55" s="182">
        <f>[1]August!N34</f>
        <v>3.420666666666667</v>
      </c>
      <c r="Q55" s="195"/>
      <c r="R55" s="195"/>
      <c r="S55" s="195"/>
      <c r="T55" s="117"/>
      <c r="U55" s="195"/>
      <c r="V55" s="108"/>
      <c r="W55" s="11" t="str">
        <f t="shared" si="5"/>
        <v>Sunday</v>
      </c>
      <c r="X55" s="37">
        <f t="shared" si="5"/>
        <v>42974</v>
      </c>
      <c r="Y55" s="126">
        <f>[1]August!R34</f>
        <v>8.16</v>
      </c>
      <c r="Z55" s="124">
        <f>[1]August!S34</f>
        <v>7.1</v>
      </c>
      <c r="AA55" s="125">
        <f>[1]August!T34</f>
        <v>7.4489999999999998</v>
      </c>
      <c r="AB55" s="194">
        <f>[1]August!U34</f>
        <v>23</v>
      </c>
      <c r="AC55" s="190">
        <f>[1]August!V34</f>
        <v>15</v>
      </c>
      <c r="AD55" s="190">
        <f>[1]August!W34</f>
        <v>18.600000000000001</v>
      </c>
      <c r="AE55" s="195">
        <f>[1]August!X34</f>
        <v>50.881999999999998</v>
      </c>
      <c r="AF55" s="153">
        <f>[1]August!Y34</f>
        <v>0</v>
      </c>
      <c r="AG55" s="80"/>
    </row>
    <row r="56" spans="1:33" x14ac:dyDescent="0.25">
      <c r="A56" s="108"/>
      <c r="B56" s="11" t="str">
        <f t="shared" si="2"/>
        <v>Monday</v>
      </c>
      <c r="C56" s="12">
        <f t="shared" si="3"/>
        <v>42975</v>
      </c>
      <c r="D56" s="87">
        <f>[1]August!C35</f>
        <v>1036.0839999999998</v>
      </c>
      <c r="E56" s="190">
        <f>[1]August!D35</f>
        <v>461.69199999999995</v>
      </c>
      <c r="F56" s="190">
        <f>[1]August!E35</f>
        <v>734.12150000000008</v>
      </c>
      <c r="G56" s="88"/>
      <c r="H56" s="182"/>
      <c r="I56" s="80"/>
      <c r="J56" s="5"/>
      <c r="K56" s="108"/>
      <c r="L56" s="11" t="str">
        <f t="shared" si="4"/>
        <v>Monday</v>
      </c>
      <c r="M56" s="12">
        <f t="shared" si="4"/>
        <v>42975</v>
      </c>
      <c r="N56" s="190">
        <f>[1]August!L35</f>
        <v>4.4799999999999995</v>
      </c>
      <c r="O56" s="190">
        <f>[1]August!M35</f>
        <v>2.2399999999999998</v>
      </c>
      <c r="P56" s="182">
        <f>[1]August!N35</f>
        <v>3.0776666666666666</v>
      </c>
      <c r="Q56" s="195"/>
      <c r="R56" s="195"/>
      <c r="S56" s="195"/>
      <c r="T56" s="117"/>
      <c r="U56" s="195"/>
      <c r="V56" s="108"/>
      <c r="W56" s="11" t="str">
        <f t="shared" si="5"/>
        <v>Monday</v>
      </c>
      <c r="X56" s="37">
        <f t="shared" si="5"/>
        <v>42975</v>
      </c>
      <c r="Y56" s="126">
        <f>[1]August!R35</f>
        <v>8</v>
      </c>
      <c r="Z56" s="124">
        <f>[1]August!S35</f>
        <v>6.87</v>
      </c>
      <c r="AA56" s="125">
        <f>[1]August!T35</f>
        <v>7.4939999999999998</v>
      </c>
      <c r="AB56" s="194">
        <f>[1]August!U35</f>
        <v>34</v>
      </c>
      <c r="AC56" s="190">
        <f>[1]August!V35</f>
        <v>22</v>
      </c>
      <c r="AD56" s="190">
        <f>[1]August!W35</f>
        <v>26.8</v>
      </c>
      <c r="AE56" s="195">
        <f>[1]August!X35</f>
        <v>43.995700000000006</v>
      </c>
      <c r="AF56" s="153">
        <f>[1]August!Y35</f>
        <v>0</v>
      </c>
      <c r="AG56" s="80"/>
    </row>
    <row r="57" spans="1:33" x14ac:dyDescent="0.25">
      <c r="A57" s="108"/>
      <c r="B57" s="11" t="str">
        <f t="shared" si="2"/>
        <v>Tuesday</v>
      </c>
      <c r="C57" s="12">
        <f t="shared" si="3"/>
        <v>42976</v>
      </c>
      <c r="D57" s="87">
        <f>[1]August!C36</f>
        <v>1148.8679999999999</v>
      </c>
      <c r="E57" s="190">
        <f>[1]August!D36</f>
        <v>910.50399999999991</v>
      </c>
      <c r="F57" s="190">
        <f>[1]August!E36</f>
        <v>1050.842333333333</v>
      </c>
      <c r="G57" s="88"/>
      <c r="H57" s="182"/>
      <c r="I57" s="80"/>
      <c r="J57" s="5"/>
      <c r="K57" s="108"/>
      <c r="L57" s="11" t="str">
        <f t="shared" si="4"/>
        <v>Tuesday</v>
      </c>
      <c r="M57" s="12">
        <f t="shared" si="4"/>
        <v>42976</v>
      </c>
      <c r="N57" s="190">
        <f>[1]August!L36</f>
        <v>4.6479999999999997</v>
      </c>
      <c r="O57" s="190">
        <f>[1]August!M36</f>
        <v>2.0999999999999996</v>
      </c>
      <c r="P57" s="182">
        <f>[1]August!N36</f>
        <v>3.0788333333333333</v>
      </c>
      <c r="Q57" s="195"/>
      <c r="R57" s="195"/>
      <c r="S57" s="195"/>
      <c r="T57" s="117"/>
      <c r="U57" s="195"/>
      <c r="V57" s="108"/>
      <c r="W57" s="11" t="str">
        <f t="shared" si="5"/>
        <v>Tuesday</v>
      </c>
      <c r="X57" s="37">
        <f t="shared" si="5"/>
        <v>42976</v>
      </c>
      <c r="Y57" s="126">
        <f>[1]August!R36</f>
        <v>8.1300000000000008</v>
      </c>
      <c r="Z57" s="124">
        <f>[1]August!S36</f>
        <v>6.84</v>
      </c>
      <c r="AA57" s="125">
        <f>[1]August!T36</f>
        <v>7.1760000000000002</v>
      </c>
      <c r="AB57" s="194">
        <f>[1]August!U36</f>
        <v>26</v>
      </c>
      <c r="AC57" s="190">
        <f>[1]August!V36</f>
        <v>8</v>
      </c>
      <c r="AD57" s="190">
        <f>[1]August!W36</f>
        <v>14.9</v>
      </c>
      <c r="AE57" s="195">
        <f>[1]August!X36</f>
        <v>55.813000000000002</v>
      </c>
      <c r="AF57" s="153">
        <f>[1]August!Y36</f>
        <v>0</v>
      </c>
      <c r="AG57" s="80"/>
    </row>
    <row r="58" spans="1:33" x14ac:dyDescent="0.25">
      <c r="A58" s="108"/>
      <c r="B58" s="11" t="str">
        <f t="shared" si="2"/>
        <v>Wednesday</v>
      </c>
      <c r="C58" s="12">
        <f t="shared" si="3"/>
        <v>42977</v>
      </c>
      <c r="D58" s="87">
        <f>[1]August!C37</f>
        <v>1137.1919999999998</v>
      </c>
      <c r="E58" s="190">
        <f>[1]August!D37</f>
        <v>642.79599999999994</v>
      </c>
      <c r="F58" s="190">
        <f>[1]August!E37</f>
        <v>889.41766666666672</v>
      </c>
      <c r="G58" s="88"/>
      <c r="H58" s="182"/>
      <c r="I58" s="80"/>
      <c r="J58" s="5"/>
      <c r="K58" s="108"/>
      <c r="L58" s="11" t="str">
        <f t="shared" si="4"/>
        <v>Wednesday</v>
      </c>
      <c r="M58" s="12">
        <f t="shared" si="4"/>
        <v>42977</v>
      </c>
      <c r="N58" s="190">
        <f>[1]August!L37</f>
        <v>5.1520000000000001</v>
      </c>
      <c r="O58" s="190">
        <f>[1]August!M37</f>
        <v>2.2399999999999998</v>
      </c>
      <c r="P58" s="182">
        <f>[1]August!N37</f>
        <v>3.4544999999999995</v>
      </c>
      <c r="Q58" s="195"/>
      <c r="R58" s="195"/>
      <c r="S58" s="195"/>
      <c r="T58" s="117"/>
      <c r="U58" s="195"/>
      <c r="V58" s="108"/>
      <c r="W58" s="11" t="str">
        <f t="shared" si="5"/>
        <v>Wednesday</v>
      </c>
      <c r="X58" s="37">
        <f t="shared" si="5"/>
        <v>42977</v>
      </c>
      <c r="Y58" s="126">
        <f>[1]August!R37</f>
        <v>7.84</v>
      </c>
      <c r="Z58" s="124">
        <f>[1]August!S37</f>
        <v>6.78</v>
      </c>
      <c r="AA58" s="125">
        <f>[1]August!T37</f>
        <v>7.1184615384615393</v>
      </c>
      <c r="AB58" s="194">
        <f>[1]August!U37</f>
        <v>9</v>
      </c>
      <c r="AC58" s="190">
        <f>[1]August!V37</f>
        <v>8</v>
      </c>
      <c r="AD58" s="190">
        <f>[1]August!W37</f>
        <v>8.2307692307692299</v>
      </c>
      <c r="AE58" s="195">
        <f>[1]August!X37</f>
        <v>55.91299999999999</v>
      </c>
      <c r="AF58" s="153">
        <f>[1]August!Y37</f>
        <v>0</v>
      </c>
      <c r="AG58" s="80"/>
    </row>
    <row r="59" spans="1:33" ht="15.75" thickBot="1" x14ac:dyDescent="0.3">
      <c r="A59" s="108"/>
      <c r="B59" s="13" t="str">
        <f t="shared" si="2"/>
        <v>Thursday</v>
      </c>
      <c r="C59" s="14">
        <f t="shared" si="3"/>
        <v>42978</v>
      </c>
      <c r="D59" s="121">
        <f>[1]August!C38</f>
        <v>837.73199999999997</v>
      </c>
      <c r="E59" s="191">
        <f>[1]August!D38</f>
        <v>460.85199999999998</v>
      </c>
      <c r="F59" s="192">
        <f>[1]August!E38</f>
        <v>700.82133333333343</v>
      </c>
      <c r="G59" s="89"/>
      <c r="H59" s="183"/>
      <c r="I59" s="80"/>
      <c r="J59" s="5"/>
      <c r="K59" s="108"/>
      <c r="L59" s="13" t="str">
        <f t="shared" si="4"/>
        <v>Thursday</v>
      </c>
      <c r="M59" s="14">
        <f t="shared" si="4"/>
        <v>42978</v>
      </c>
      <c r="N59" s="191">
        <f>[1]August!L38</f>
        <v>3.8079999999999998</v>
      </c>
      <c r="O59" s="191">
        <f>[1]August!M38</f>
        <v>1.6239999999999999</v>
      </c>
      <c r="P59" s="183">
        <f>[1]August!N38</f>
        <v>2.5573333333333328</v>
      </c>
      <c r="Q59" s="195"/>
      <c r="R59" s="195"/>
      <c r="S59" s="195"/>
      <c r="T59" s="117"/>
      <c r="U59" s="195"/>
      <c r="V59" s="108"/>
      <c r="W59" s="13" t="str">
        <f t="shared" si="5"/>
        <v>Thursday</v>
      </c>
      <c r="X59" s="59">
        <f t="shared" si="5"/>
        <v>42978</v>
      </c>
      <c r="Y59" s="127">
        <f>[1]August!R38</f>
        <v>7.69</v>
      </c>
      <c r="Z59" s="128">
        <f>[1]August!S38</f>
        <v>6.8</v>
      </c>
      <c r="AA59" s="129">
        <f>[1]August!T38</f>
        <v>7.161999999999999</v>
      </c>
      <c r="AB59" s="196">
        <f>[1]August!U38</f>
        <v>25</v>
      </c>
      <c r="AC59" s="191">
        <f>[1]August!V38</f>
        <v>8</v>
      </c>
      <c r="AD59" s="191">
        <f>[1]August!W38</f>
        <v>18.3</v>
      </c>
      <c r="AE59" s="192">
        <f>[1]August!X38</f>
        <v>42.551000000000002</v>
      </c>
      <c r="AF59" s="154">
        <f>[1]August!Y38</f>
        <v>0</v>
      </c>
      <c r="AG59" s="80"/>
    </row>
    <row r="60" spans="1:33" ht="16.5" thickTop="1" thickBot="1" x14ac:dyDescent="0.3">
      <c r="A60" s="108"/>
      <c r="B60" s="15" t="s">
        <v>100</v>
      </c>
      <c r="C60" s="16"/>
      <c r="D60" s="184">
        <f>[1]August!C39</f>
        <v>2018.5479999999998</v>
      </c>
      <c r="E60" s="184">
        <f>[1]August!D39</f>
        <v>0</v>
      </c>
      <c r="F60" s="184">
        <f>[1]August!E39</f>
        <v>663.0999892473119</v>
      </c>
      <c r="G60" s="224">
        <f>G43</f>
        <v>36</v>
      </c>
      <c r="H60" s="185"/>
      <c r="I60" s="225"/>
      <c r="J60" s="98"/>
      <c r="K60" s="226"/>
      <c r="L60" s="15" t="str">
        <f t="shared" ref="L60" si="6">B60</f>
        <v>Monthly Results</v>
      </c>
      <c r="M60" s="16"/>
      <c r="N60" s="184">
        <f>[1]August!L39</f>
        <v>10.276</v>
      </c>
      <c r="O60" s="184">
        <f>[1]August!M39</f>
        <v>0.308</v>
      </c>
      <c r="P60" s="185">
        <f>[1]August!N39</f>
        <v>3.6467741935483864</v>
      </c>
      <c r="Q60" s="102"/>
      <c r="R60" s="102"/>
      <c r="S60" s="102"/>
      <c r="T60" s="118"/>
      <c r="U60" s="102"/>
      <c r="V60" s="226"/>
      <c r="W60" s="15" t="str">
        <f t="shared" ref="W60" si="7">B60</f>
        <v>Monthly Results</v>
      </c>
      <c r="X60" s="38"/>
      <c r="Y60" s="130">
        <f>[1]August!R39</f>
        <v>8.31</v>
      </c>
      <c r="Z60" s="131">
        <f>[1]August!S39</f>
        <v>6.78</v>
      </c>
      <c r="AA60" s="132">
        <f>[1]August!T39</f>
        <v>7.6203338587935354</v>
      </c>
      <c r="AB60" s="162">
        <f>[1]August!U39</f>
        <v>34</v>
      </c>
      <c r="AC60" s="184">
        <f>[1]August!V39</f>
        <v>2</v>
      </c>
      <c r="AD60" s="184">
        <f>[1]August!W39</f>
        <v>12.841588429491654</v>
      </c>
      <c r="AE60" s="227">
        <f>[1]August!X39</f>
        <v>1566.8167000000003</v>
      </c>
      <c r="AF60" s="228">
        <f>[1]August!Y39</f>
        <v>19</v>
      </c>
      <c r="AG60" s="80"/>
    </row>
    <row r="61" spans="1:33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30:D59">
    <cfRule type="cellIs" dxfId="63" priority="32" operator="between">
      <formula>2800</formula>
      <formula>5000</formula>
    </cfRule>
  </conditionalFormatting>
  <conditionalFormatting sqref="N30:N59">
    <cfRule type="cellIs" dxfId="62" priority="31" operator="between">
      <formula>560</formula>
      <formula>5000</formula>
    </cfRule>
  </conditionalFormatting>
  <conditionalFormatting sqref="Z30:Z59">
    <cfRule type="cellIs" dxfId="61" priority="30" operator="between">
      <formula>1</formula>
      <formula>6.49</formula>
    </cfRule>
  </conditionalFormatting>
  <conditionalFormatting sqref="Y30:Y59">
    <cfRule type="cellIs" dxfId="60" priority="29" operator="between">
      <formula>8.51</formula>
      <formula>14</formula>
    </cfRule>
  </conditionalFormatting>
  <conditionalFormatting sqref="AB30:AB59">
    <cfRule type="cellIs" dxfId="59" priority="28" operator="between">
      <formula>41</formula>
      <formula>200</formula>
    </cfRule>
  </conditionalFormatting>
  <conditionalFormatting sqref="D59">
    <cfRule type="cellIs" dxfId="58" priority="27" operator="between">
      <formula>2800</formula>
      <formula>5000</formula>
    </cfRule>
  </conditionalFormatting>
  <conditionalFormatting sqref="N59">
    <cfRule type="cellIs" dxfId="57" priority="26" operator="between">
      <formula>560</formula>
      <formula>5000</formula>
    </cfRule>
  </conditionalFormatting>
  <conditionalFormatting sqref="Z59">
    <cfRule type="cellIs" dxfId="56" priority="25" operator="between">
      <formula>1</formula>
      <formula>6.49</formula>
    </cfRule>
  </conditionalFormatting>
  <conditionalFormatting sqref="Y59">
    <cfRule type="cellIs" dxfId="55" priority="24" operator="between">
      <formula>8.51</formula>
      <formula>14</formula>
    </cfRule>
  </conditionalFormatting>
  <conditionalFormatting sqref="AE30:AE59">
    <cfRule type="cellIs" dxfId="54" priority="23" operator="between">
      <formula>1001</formula>
      <formula>2000</formula>
    </cfRule>
  </conditionalFormatting>
  <conditionalFormatting sqref="D59">
    <cfRule type="cellIs" dxfId="53" priority="22" operator="between">
      <formula>2800</formula>
      <formula>5000</formula>
    </cfRule>
  </conditionalFormatting>
  <conditionalFormatting sqref="D59">
    <cfRule type="cellIs" dxfId="52" priority="21" operator="between">
      <formula>2800</formula>
      <formula>5000</formula>
    </cfRule>
  </conditionalFormatting>
  <conditionalFormatting sqref="D59">
    <cfRule type="cellIs" dxfId="51" priority="20" operator="between">
      <formula>2800</formula>
      <formula>5000</formula>
    </cfRule>
  </conditionalFormatting>
  <conditionalFormatting sqref="N59">
    <cfRule type="cellIs" dxfId="50" priority="19" operator="between">
      <formula>560</formula>
      <formula>5000</formula>
    </cfRule>
  </conditionalFormatting>
  <conditionalFormatting sqref="Z59">
    <cfRule type="cellIs" dxfId="49" priority="18" operator="between">
      <formula>1</formula>
      <formula>6.49</formula>
    </cfRule>
  </conditionalFormatting>
  <conditionalFormatting sqref="Y59">
    <cfRule type="cellIs" dxfId="48" priority="17" operator="between">
      <formula>8.51</formula>
      <formula>14</formula>
    </cfRule>
  </conditionalFormatting>
  <conditionalFormatting sqref="AB59">
    <cfRule type="cellIs" dxfId="47" priority="16" operator="between">
      <formula>41</formula>
      <formula>200</formula>
    </cfRule>
  </conditionalFormatting>
  <conditionalFormatting sqref="Z59">
    <cfRule type="cellIs" dxfId="46" priority="15" operator="between">
      <formula>1</formula>
      <formula>6.49</formula>
    </cfRule>
  </conditionalFormatting>
  <conditionalFormatting sqref="Y59">
    <cfRule type="cellIs" dxfId="45" priority="14" operator="between">
      <formula>8.51</formula>
      <formula>14</formula>
    </cfRule>
  </conditionalFormatting>
  <conditionalFormatting sqref="AE59">
    <cfRule type="cellIs" dxfId="44" priority="13" operator="between">
      <formula>1001</formula>
      <formula>2000</formula>
    </cfRule>
  </conditionalFormatting>
  <conditionalFormatting sqref="D59">
    <cfRule type="cellIs" dxfId="43" priority="12" operator="between">
      <formula>2800</formula>
      <formula>5000</formula>
    </cfRule>
  </conditionalFormatting>
  <conditionalFormatting sqref="N59">
    <cfRule type="cellIs" dxfId="42" priority="11" operator="between">
      <formula>560</formula>
      <formula>5000</formula>
    </cfRule>
  </conditionalFormatting>
  <conditionalFormatting sqref="AB59">
    <cfRule type="cellIs" dxfId="41" priority="10" operator="between">
      <formula>41</formula>
      <formula>200</formula>
    </cfRule>
  </conditionalFormatting>
  <conditionalFormatting sqref="Z59">
    <cfRule type="cellIs" dxfId="40" priority="9" operator="between">
      <formula>1</formula>
      <formula>6.49</formula>
    </cfRule>
  </conditionalFormatting>
  <conditionalFormatting sqref="Y59">
    <cfRule type="cellIs" dxfId="39" priority="8" operator="between">
      <formula>8.51</formula>
      <formula>14</formula>
    </cfRule>
  </conditionalFormatting>
  <conditionalFormatting sqref="AE59">
    <cfRule type="cellIs" dxfId="38" priority="7" operator="between">
      <formula>1001</formula>
      <formula>2000</formula>
    </cfRule>
  </conditionalFormatting>
  <conditionalFormatting sqref="D29">
    <cfRule type="cellIs" dxfId="37" priority="6" operator="between">
      <formula>2800</formula>
      <formula>5000</formula>
    </cfRule>
  </conditionalFormatting>
  <conditionalFormatting sqref="N29">
    <cfRule type="cellIs" dxfId="36" priority="5" operator="between">
      <formula>560</formula>
      <formula>5000</formula>
    </cfRule>
  </conditionalFormatting>
  <conditionalFormatting sqref="Z29">
    <cfRule type="cellIs" dxfId="35" priority="4" operator="between">
      <formula>1</formula>
      <formula>6.49</formula>
    </cfRule>
  </conditionalFormatting>
  <conditionalFormatting sqref="Y29">
    <cfRule type="cellIs" dxfId="34" priority="3" operator="between">
      <formula>8.51</formula>
      <formula>14</formula>
    </cfRule>
  </conditionalFormatting>
  <conditionalFormatting sqref="AB29">
    <cfRule type="cellIs" dxfId="33" priority="2" operator="between">
      <formula>41</formula>
      <formula>200</formula>
    </cfRule>
  </conditionalFormatting>
  <conditionalFormatting sqref="AE29">
    <cfRule type="cellIs" dxfId="3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zoomScale="50" zoomScaleNormal="50" workbookViewId="0">
      <selection activeCell="R67" sqref="R67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4.140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4.14062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42979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42979</v>
      </c>
      <c r="D27" s="242" t="s">
        <v>81</v>
      </c>
      <c r="E27" s="243"/>
      <c r="F27" s="244"/>
      <c r="G27" s="263" t="s">
        <v>82</v>
      </c>
      <c r="H27" s="237"/>
      <c r="I27" s="110"/>
      <c r="J27" s="100"/>
      <c r="K27" s="109"/>
      <c r="L27" s="24" t="s">
        <v>78</v>
      </c>
      <c r="M27" s="42">
        <f>C27</f>
        <v>42979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7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104</v>
      </c>
      <c r="AF28" s="31" t="s">
        <v>98</v>
      </c>
      <c r="AG28" s="110"/>
    </row>
    <row r="29" spans="1:33" x14ac:dyDescent="0.25">
      <c r="A29" s="108"/>
      <c r="B29" s="11" t="str">
        <f>TEXT(C29,"dddd")</f>
        <v>Friday</v>
      </c>
      <c r="C29" s="12">
        <v>42979</v>
      </c>
      <c r="D29" s="87">
        <f>[1]September!C8</f>
        <v>1078.616</v>
      </c>
      <c r="E29" s="190">
        <f>[1]September!D8</f>
        <v>708.904</v>
      </c>
      <c r="F29" s="190">
        <f>[1]September!E8</f>
        <v>853.59283333333326</v>
      </c>
      <c r="G29" s="88"/>
      <c r="H29" s="165"/>
      <c r="I29" s="80"/>
      <c r="J29" s="5"/>
      <c r="K29" s="108"/>
      <c r="L29" s="11" t="str">
        <f t="shared" ref="L29:M44" si="0">B29</f>
        <v>Friday</v>
      </c>
      <c r="M29" s="12">
        <f t="shared" si="0"/>
        <v>42979</v>
      </c>
      <c r="N29" s="190">
        <f>[1]September!L8</f>
        <v>5.4319999999999995</v>
      </c>
      <c r="O29" s="190">
        <f>[1]September!M8</f>
        <v>1.9039999999999999</v>
      </c>
      <c r="P29" s="182">
        <f>[1]September!N8</f>
        <v>3.4521666666666673</v>
      </c>
      <c r="Q29" s="195"/>
      <c r="R29" s="195"/>
      <c r="S29" s="195"/>
      <c r="T29" s="117"/>
      <c r="U29" s="195"/>
      <c r="V29" s="108"/>
      <c r="W29" s="11" t="str">
        <f t="shared" ref="W29:X44" si="1">B29</f>
        <v>Friday</v>
      </c>
      <c r="X29" s="37">
        <f t="shared" si="1"/>
        <v>42979</v>
      </c>
      <c r="Y29" s="194">
        <f>[1]September!R8</f>
        <v>8.27</v>
      </c>
      <c r="Z29" s="190">
        <f>[1]September!S8</f>
        <v>6.79</v>
      </c>
      <c r="AA29" s="134">
        <f>[1]September!T8</f>
        <v>7.4366666666666674</v>
      </c>
      <c r="AB29" s="194">
        <f>[1]September!U8</f>
        <v>26</v>
      </c>
      <c r="AC29" s="190">
        <f>[1]September!V8</f>
        <v>25</v>
      </c>
      <c r="AD29" s="190">
        <f>[1]September!W8</f>
        <v>25.333333333333332</v>
      </c>
      <c r="AE29" s="195">
        <f>[1]September!X8</f>
        <v>63.839000000000013</v>
      </c>
      <c r="AF29" s="153">
        <f>[1]September!Y8</f>
        <v>0</v>
      </c>
      <c r="AG29" s="80"/>
    </row>
    <row r="30" spans="1:33" x14ac:dyDescent="0.25">
      <c r="A30" s="108"/>
      <c r="B30" s="11" t="str">
        <f t="shared" ref="B30:B58" si="2">TEXT(C30,"dddd")</f>
        <v>Saturday</v>
      </c>
      <c r="C30" s="12">
        <f>C29+1</f>
        <v>42980</v>
      </c>
      <c r="D30" s="87">
        <f>[1]September!C9</f>
        <v>1250.172</v>
      </c>
      <c r="E30" s="190">
        <f>[1]September!D9</f>
        <v>884.71600000000001</v>
      </c>
      <c r="F30" s="190">
        <f>[1]September!E9</f>
        <v>1022.5214999999998</v>
      </c>
      <c r="G30" s="88"/>
      <c r="H30" s="182"/>
      <c r="I30" s="80"/>
      <c r="J30" s="5"/>
      <c r="K30" s="108"/>
      <c r="L30" s="11" t="str">
        <f t="shared" si="0"/>
        <v>Saturday</v>
      </c>
      <c r="M30" s="12">
        <f t="shared" si="0"/>
        <v>42980</v>
      </c>
      <c r="N30" s="190">
        <f>[1]September!L9</f>
        <v>5.46</v>
      </c>
      <c r="O30" s="190">
        <f>[1]September!M9</f>
        <v>2.6879999999999997</v>
      </c>
      <c r="P30" s="182">
        <f>[1]September!N9</f>
        <v>4.0179999999999989</v>
      </c>
      <c r="Q30" s="195"/>
      <c r="R30" s="195"/>
      <c r="S30" s="195"/>
      <c r="T30" s="117"/>
      <c r="U30" s="195"/>
      <c r="V30" s="108"/>
      <c r="W30" s="11" t="str">
        <f t="shared" si="1"/>
        <v>Saturday</v>
      </c>
      <c r="X30" s="37">
        <f t="shared" si="1"/>
        <v>42980</v>
      </c>
      <c r="Y30" s="126">
        <f>[1]September!R9</f>
        <v>8.2899999999999991</v>
      </c>
      <c r="Z30" s="124">
        <f>[1]September!S9</f>
        <v>6.88</v>
      </c>
      <c r="AA30" s="125">
        <f>[1]September!T9</f>
        <v>7.8342857142857145</v>
      </c>
      <c r="AB30" s="194">
        <f>[1]September!U9</f>
        <v>28</v>
      </c>
      <c r="AC30" s="190">
        <f>[1]September!V9</f>
        <v>22</v>
      </c>
      <c r="AD30" s="190">
        <f>[1]September!W9</f>
        <v>25.928571428571427</v>
      </c>
      <c r="AE30" s="195">
        <f>[1]September!X9</f>
        <v>62.890000000000008</v>
      </c>
      <c r="AF30" s="153">
        <f>[1]September!Y9</f>
        <v>0</v>
      </c>
      <c r="AG30" s="80"/>
    </row>
    <row r="31" spans="1:33" x14ac:dyDescent="0.25">
      <c r="A31" s="108"/>
      <c r="B31" s="11" t="str">
        <f t="shared" si="2"/>
        <v>Sunday</v>
      </c>
      <c r="C31" s="12">
        <f t="shared" ref="C31:C58" si="3">C30+1</f>
        <v>42981</v>
      </c>
      <c r="D31" s="87">
        <f>[1]September!C10</f>
        <v>1591.1279999999999</v>
      </c>
      <c r="E31" s="190">
        <f>[1]September!D10</f>
        <v>620.4799999999999</v>
      </c>
      <c r="F31" s="190">
        <f>[1]September!E10</f>
        <v>1295.5541666666668</v>
      </c>
      <c r="G31" s="88"/>
      <c r="H31" s="182"/>
      <c r="I31" s="80"/>
      <c r="J31" s="5"/>
      <c r="K31" s="108"/>
      <c r="L31" s="11" t="str">
        <f t="shared" si="0"/>
        <v>Sunday</v>
      </c>
      <c r="M31" s="12">
        <f t="shared" si="0"/>
        <v>42981</v>
      </c>
      <c r="N31" s="190">
        <f>[1]September!L10</f>
        <v>6.6639999999999997</v>
      </c>
      <c r="O31" s="190">
        <f>[1]September!M10</f>
        <v>3.444</v>
      </c>
      <c r="P31" s="182">
        <f>[1]September!N10</f>
        <v>5.0411666666666672</v>
      </c>
      <c r="Q31" s="195"/>
      <c r="R31" s="195"/>
      <c r="S31" s="195"/>
      <c r="T31" s="117"/>
      <c r="U31" s="195"/>
      <c r="V31" s="108"/>
      <c r="W31" s="11" t="str">
        <f t="shared" si="1"/>
        <v>Sunday</v>
      </c>
      <c r="X31" s="37">
        <f t="shared" si="1"/>
        <v>42981</v>
      </c>
      <c r="Y31" s="126">
        <f>[1]September!R10</f>
        <v>8.1999999999999993</v>
      </c>
      <c r="Z31" s="124">
        <f>[1]September!S10</f>
        <v>7.76</v>
      </c>
      <c r="AA31" s="125">
        <f>[1]September!T10</f>
        <v>7.987857142857143</v>
      </c>
      <c r="AB31" s="194">
        <f>[1]September!U10</f>
        <v>21</v>
      </c>
      <c r="AC31" s="190">
        <f>[1]September!V10</f>
        <v>17</v>
      </c>
      <c r="AD31" s="190">
        <f>[1]September!W10</f>
        <v>18.571428571428573</v>
      </c>
      <c r="AE31" s="195">
        <f>[1]September!X10</f>
        <v>69.871000000000009</v>
      </c>
      <c r="AF31" s="153">
        <f>[1]September!Y10</f>
        <v>0</v>
      </c>
      <c r="AG31" s="80"/>
    </row>
    <row r="32" spans="1:33" x14ac:dyDescent="0.25">
      <c r="A32" s="108"/>
      <c r="B32" s="11" t="str">
        <f t="shared" si="2"/>
        <v>Monday</v>
      </c>
      <c r="C32" s="12">
        <f t="shared" si="3"/>
        <v>42982</v>
      </c>
      <c r="D32" s="87">
        <f>[1]September!C11</f>
        <v>1398.096</v>
      </c>
      <c r="E32" s="190">
        <f>[1]September!D11</f>
        <v>1007.1879999999999</v>
      </c>
      <c r="F32" s="190">
        <f>[1]September!E11</f>
        <v>1264.2641666666668</v>
      </c>
      <c r="G32" s="88"/>
      <c r="H32" s="182"/>
      <c r="I32" s="80"/>
      <c r="J32" s="5"/>
      <c r="K32" s="108"/>
      <c r="L32" s="11" t="str">
        <f t="shared" si="0"/>
        <v>Monday</v>
      </c>
      <c r="M32" s="12">
        <f t="shared" si="0"/>
        <v>42982</v>
      </c>
      <c r="N32" s="190">
        <f>[1]September!L11</f>
        <v>5.6559999999999997</v>
      </c>
      <c r="O32" s="190">
        <f>[1]September!M11</f>
        <v>2.8559999999999999</v>
      </c>
      <c r="P32" s="182">
        <f>[1]September!N11</f>
        <v>4.0798333333333323</v>
      </c>
      <c r="Q32" s="195"/>
      <c r="R32" s="195"/>
      <c r="S32" s="195"/>
      <c r="T32" s="117"/>
      <c r="U32" s="195"/>
      <c r="V32" s="108"/>
      <c r="W32" s="11" t="str">
        <f t="shared" si="1"/>
        <v>Monday</v>
      </c>
      <c r="X32" s="37">
        <f t="shared" si="1"/>
        <v>42982</v>
      </c>
      <c r="Y32" s="126">
        <f>[1]September!R11</f>
        <v>8.18</v>
      </c>
      <c r="Z32" s="124">
        <f>[1]September!S11</f>
        <v>7.3</v>
      </c>
      <c r="AA32" s="125">
        <f>[1]September!T11</f>
        <v>7.7374999999999998</v>
      </c>
      <c r="AB32" s="194">
        <f>[1]September!U11</f>
        <v>25</v>
      </c>
      <c r="AC32" s="190">
        <f>[1]September!V11</f>
        <v>21</v>
      </c>
      <c r="AD32" s="190">
        <f>[1]September!W11</f>
        <v>23.416666666666668</v>
      </c>
      <c r="AE32" s="195">
        <f>[1]September!X11</f>
        <v>59.642000000000003</v>
      </c>
      <c r="AF32" s="153">
        <f>[1]September!Y11</f>
        <v>0</v>
      </c>
      <c r="AG32" s="80"/>
    </row>
    <row r="33" spans="1:33" x14ac:dyDescent="0.25">
      <c r="A33" s="108"/>
      <c r="B33" s="11" t="str">
        <f t="shared" si="2"/>
        <v>Tuesday</v>
      </c>
      <c r="C33" s="12">
        <f t="shared" si="3"/>
        <v>42983</v>
      </c>
      <c r="D33" s="87">
        <f>[1]September!C12</f>
        <v>1268.1759999999999</v>
      </c>
      <c r="E33" s="190">
        <f>[1]September!D12</f>
        <v>667.46399999999994</v>
      </c>
      <c r="F33" s="190">
        <f>[1]September!E12</f>
        <v>1037.1071666666667</v>
      </c>
      <c r="G33" s="88"/>
      <c r="H33" s="182"/>
      <c r="I33" s="80"/>
      <c r="J33" s="5"/>
      <c r="K33" s="108"/>
      <c r="L33" s="11" t="str">
        <f t="shared" si="0"/>
        <v>Tuesday</v>
      </c>
      <c r="M33" s="12">
        <f t="shared" si="0"/>
        <v>42983</v>
      </c>
      <c r="N33" s="190">
        <f>[1]September!L12</f>
        <v>4.3679999999999994</v>
      </c>
      <c r="O33" s="190">
        <f>[1]September!M12</f>
        <v>2.6599999999999997</v>
      </c>
      <c r="P33" s="182">
        <f>[1]September!N12</f>
        <v>3.2678333333333325</v>
      </c>
      <c r="Q33" s="195"/>
      <c r="R33" s="195"/>
      <c r="S33" s="195"/>
      <c r="T33" s="117"/>
      <c r="U33" s="195"/>
      <c r="V33" s="108"/>
      <c r="W33" s="11" t="str">
        <f t="shared" si="1"/>
        <v>Tuesday</v>
      </c>
      <c r="X33" s="37">
        <f t="shared" si="1"/>
        <v>42983</v>
      </c>
      <c r="Y33" s="126">
        <f>[1]September!R12</f>
        <v>8.1</v>
      </c>
      <c r="Z33" s="124">
        <f>[1]September!S12</f>
        <v>7.65</v>
      </c>
      <c r="AA33" s="125">
        <f>[1]September!T12</f>
        <v>7.915454545454546</v>
      </c>
      <c r="AB33" s="194">
        <f>[1]September!U12</f>
        <v>24</v>
      </c>
      <c r="AC33" s="190">
        <f>[1]September!V12</f>
        <v>22</v>
      </c>
      <c r="AD33" s="190">
        <f>[1]September!W12</f>
        <v>23</v>
      </c>
      <c r="AE33" s="195">
        <f>[1]September!X12</f>
        <v>54.65</v>
      </c>
      <c r="AF33" s="153">
        <f>[1]September!Y12</f>
        <v>0</v>
      </c>
      <c r="AG33" s="80"/>
    </row>
    <row r="34" spans="1:33" x14ac:dyDescent="0.25">
      <c r="A34" s="108"/>
      <c r="B34" s="11" t="str">
        <f t="shared" si="2"/>
        <v>Wednesday</v>
      </c>
      <c r="C34" s="12">
        <f t="shared" si="3"/>
        <v>42984</v>
      </c>
      <c r="D34" s="87">
        <f>[1]September!C13</f>
        <v>1269.4639999999999</v>
      </c>
      <c r="E34" s="190">
        <f>[1]September!D13</f>
        <v>429.29599999999994</v>
      </c>
      <c r="F34" s="190">
        <f>[1]September!E13</f>
        <v>742.40133333333335</v>
      </c>
      <c r="G34" s="88"/>
      <c r="H34" s="182"/>
      <c r="I34" s="80"/>
      <c r="J34" s="5"/>
      <c r="K34" s="108"/>
      <c r="L34" s="11" t="str">
        <f t="shared" si="0"/>
        <v>Wednesday</v>
      </c>
      <c r="M34" s="12">
        <f t="shared" si="0"/>
        <v>42984</v>
      </c>
      <c r="N34" s="190">
        <f>[1]September!L13</f>
        <v>3.5839999999999996</v>
      </c>
      <c r="O34" s="190">
        <f>[1]September!M13</f>
        <v>2.2119999999999997</v>
      </c>
      <c r="P34" s="182">
        <f>[1]September!N13</f>
        <v>3.0006666666666661</v>
      </c>
      <c r="Q34" s="195"/>
      <c r="R34" s="195"/>
      <c r="S34" s="195"/>
      <c r="T34" s="117"/>
      <c r="U34" s="195"/>
      <c r="V34" s="108"/>
      <c r="W34" s="11" t="str">
        <f t="shared" si="1"/>
        <v>Wednesday</v>
      </c>
      <c r="X34" s="37">
        <f t="shared" si="1"/>
        <v>42984</v>
      </c>
      <c r="Y34" s="126">
        <f>[1]September!R13</f>
        <v>8.3000000000000007</v>
      </c>
      <c r="Z34" s="124">
        <f>[1]September!S13</f>
        <v>7.19</v>
      </c>
      <c r="AA34" s="125">
        <f>[1]September!T13</f>
        <v>7.9869230769230777</v>
      </c>
      <c r="AB34" s="194">
        <f>[1]September!U13</f>
        <v>22</v>
      </c>
      <c r="AC34" s="190">
        <f>[1]September!V13</f>
        <v>8</v>
      </c>
      <c r="AD34" s="190">
        <f>[1]September!W13</f>
        <v>11.307692307692308</v>
      </c>
      <c r="AE34" s="195">
        <f>[1]September!X13</f>
        <v>65.988000000000014</v>
      </c>
      <c r="AF34" s="153">
        <f>[1]September!Y13</f>
        <v>0</v>
      </c>
      <c r="AG34" s="80"/>
    </row>
    <row r="35" spans="1:33" x14ac:dyDescent="0.25">
      <c r="A35" s="108"/>
      <c r="B35" s="11" t="str">
        <f t="shared" si="2"/>
        <v>Thursday</v>
      </c>
      <c r="C35" s="12">
        <f t="shared" si="3"/>
        <v>42985</v>
      </c>
      <c r="D35" s="87">
        <f>[1]September!C14</f>
        <v>1309.5319999999999</v>
      </c>
      <c r="E35" s="190">
        <f>[1]September!D14</f>
        <v>583.93999999999994</v>
      </c>
      <c r="F35" s="190">
        <f>[1]September!E14</f>
        <v>944.90316666666661</v>
      </c>
      <c r="G35" s="88"/>
      <c r="H35" s="182"/>
      <c r="I35" s="80"/>
      <c r="J35" s="5"/>
      <c r="K35" s="108"/>
      <c r="L35" s="11" t="str">
        <f t="shared" si="0"/>
        <v>Thursday</v>
      </c>
      <c r="M35" s="12">
        <f t="shared" si="0"/>
        <v>42985</v>
      </c>
      <c r="N35" s="190">
        <f>[1]September!L14</f>
        <v>4.8159999999999998</v>
      </c>
      <c r="O35" s="190">
        <f>[1]September!M14</f>
        <v>2.5760000000000001</v>
      </c>
      <c r="P35" s="182">
        <f>[1]September!N14</f>
        <v>3.4241666666666664</v>
      </c>
      <c r="Q35" s="195"/>
      <c r="R35" s="195"/>
      <c r="S35" s="195"/>
      <c r="T35" s="117"/>
      <c r="U35" s="195"/>
      <c r="V35" s="108"/>
      <c r="W35" s="11" t="str">
        <f t="shared" si="1"/>
        <v>Thursday</v>
      </c>
      <c r="X35" s="37">
        <f t="shared" si="1"/>
        <v>42985</v>
      </c>
      <c r="Y35" s="126">
        <f>[1]September!R14</f>
        <v>8.31</v>
      </c>
      <c r="Z35" s="124">
        <f>[1]September!S14</f>
        <v>8.24</v>
      </c>
      <c r="AA35" s="125">
        <f>[1]September!T14</f>
        <v>8.2909090909090928</v>
      </c>
      <c r="AB35" s="194">
        <f>[1]September!U14</f>
        <v>10</v>
      </c>
      <c r="AC35" s="190">
        <f>[1]September!V14</f>
        <v>8</v>
      </c>
      <c r="AD35" s="190">
        <f>[1]September!W14</f>
        <v>8.6818181818181817</v>
      </c>
      <c r="AE35" s="195">
        <f>[1]September!X14</f>
        <v>68.779000000000011</v>
      </c>
      <c r="AF35" s="153">
        <f>[1]September!Y14</f>
        <v>0</v>
      </c>
      <c r="AG35" s="80"/>
    </row>
    <row r="36" spans="1:33" x14ac:dyDescent="0.25">
      <c r="A36" s="108"/>
      <c r="B36" s="11" t="str">
        <f t="shared" si="2"/>
        <v>Friday</v>
      </c>
      <c r="C36" s="12">
        <f t="shared" si="3"/>
        <v>42986</v>
      </c>
      <c r="D36" s="87">
        <f>[1]September!C15</f>
        <v>863.77199999999993</v>
      </c>
      <c r="E36" s="190">
        <f>[1]September!D15</f>
        <v>536.42399999999998</v>
      </c>
      <c r="F36" s="190">
        <f>[1]September!E15</f>
        <v>721.38616666666667</v>
      </c>
      <c r="G36" s="88"/>
      <c r="H36" s="182"/>
      <c r="I36" s="80"/>
      <c r="J36" s="5"/>
      <c r="K36" s="108"/>
      <c r="L36" s="11" t="str">
        <f t="shared" si="0"/>
        <v>Friday</v>
      </c>
      <c r="M36" s="12">
        <f t="shared" si="0"/>
        <v>42986</v>
      </c>
      <c r="N36" s="190">
        <f>[1]September!L15</f>
        <v>6.4959999999999996</v>
      </c>
      <c r="O36" s="190">
        <f>[1]September!M15</f>
        <v>2.548</v>
      </c>
      <c r="P36" s="182">
        <f>[1]September!N15</f>
        <v>4.6199999999999992</v>
      </c>
      <c r="Q36" s="195"/>
      <c r="R36" s="195"/>
      <c r="S36" s="195"/>
      <c r="T36" s="117"/>
      <c r="U36" s="195"/>
      <c r="V36" s="108"/>
      <c r="W36" s="11" t="str">
        <f t="shared" si="1"/>
        <v>Friday</v>
      </c>
      <c r="X36" s="37">
        <f t="shared" si="1"/>
        <v>42986</v>
      </c>
      <c r="Y36" s="126">
        <f>[1]September!R15</f>
        <v>8.31</v>
      </c>
      <c r="Z36" s="124">
        <f>[1]September!S15</f>
        <v>7.65</v>
      </c>
      <c r="AA36" s="125">
        <f>[1]September!T15</f>
        <v>8.2490476190476194</v>
      </c>
      <c r="AB36" s="194">
        <f>[1]September!U15</f>
        <v>10</v>
      </c>
      <c r="AC36" s="190">
        <f>[1]September!V15</f>
        <v>9</v>
      </c>
      <c r="AD36" s="190">
        <f>[1]September!W15</f>
        <v>9.3333333333333339</v>
      </c>
      <c r="AE36" s="195">
        <f>[1]September!X15</f>
        <v>67.361999999999995</v>
      </c>
      <c r="AF36" s="153">
        <f>[1]September!Y15</f>
        <v>0</v>
      </c>
      <c r="AG36" s="80"/>
    </row>
    <row r="37" spans="1:33" x14ac:dyDescent="0.25">
      <c r="A37" s="108"/>
      <c r="B37" s="11" t="str">
        <f t="shared" si="2"/>
        <v>Saturday</v>
      </c>
      <c r="C37" s="12">
        <f t="shared" si="3"/>
        <v>42987</v>
      </c>
      <c r="D37" s="87">
        <f>[1]September!C16</f>
        <v>1103.1999999999998</v>
      </c>
      <c r="E37" s="190">
        <f>[1]September!D16</f>
        <v>632.548</v>
      </c>
      <c r="F37" s="190">
        <f>[1]September!E16</f>
        <v>908.87183333333337</v>
      </c>
      <c r="G37" s="88"/>
      <c r="H37" s="182"/>
      <c r="I37" s="80"/>
      <c r="J37" s="5"/>
      <c r="K37" s="108"/>
      <c r="L37" s="11" t="str">
        <f t="shared" si="0"/>
        <v>Saturday</v>
      </c>
      <c r="M37" s="12">
        <f t="shared" si="0"/>
        <v>42987</v>
      </c>
      <c r="N37" s="190">
        <f>[1]September!L16</f>
        <v>6.1040000000000001</v>
      </c>
      <c r="O37" s="190">
        <f>[1]September!M16</f>
        <v>3.2479999999999998</v>
      </c>
      <c r="P37" s="182">
        <f>[1]September!N16</f>
        <v>4.7156666666666665</v>
      </c>
      <c r="Q37" s="195"/>
      <c r="R37" s="195"/>
      <c r="S37" s="195"/>
      <c r="T37" s="117"/>
      <c r="U37" s="195"/>
      <c r="V37" s="108"/>
      <c r="W37" s="11" t="str">
        <f t="shared" si="1"/>
        <v>Saturday</v>
      </c>
      <c r="X37" s="37">
        <f t="shared" si="1"/>
        <v>42987</v>
      </c>
      <c r="Y37" s="126">
        <f>[1]September!R16</f>
        <v>8.2899999999999991</v>
      </c>
      <c r="Z37" s="124">
        <f>[1]September!S16</f>
        <v>7.42</v>
      </c>
      <c r="AA37" s="125">
        <f>[1]September!T16</f>
        <v>7.943076923076922</v>
      </c>
      <c r="AB37" s="194">
        <f>[1]September!U16</f>
        <v>9</v>
      </c>
      <c r="AC37" s="190">
        <f>[1]September!V16</f>
        <v>9</v>
      </c>
      <c r="AD37" s="190">
        <f>[1]September!W16</f>
        <v>9</v>
      </c>
      <c r="AE37" s="195">
        <f>[1]September!X16</f>
        <v>56.933000000000007</v>
      </c>
      <c r="AF37" s="153">
        <f>[1]September!Y16</f>
        <v>0</v>
      </c>
      <c r="AG37" s="80"/>
    </row>
    <row r="38" spans="1:33" x14ac:dyDescent="0.25">
      <c r="A38" s="108"/>
      <c r="B38" s="11" t="str">
        <f t="shared" si="2"/>
        <v>Sunday</v>
      </c>
      <c r="C38" s="12">
        <f t="shared" si="3"/>
        <v>42988</v>
      </c>
      <c r="D38" s="87">
        <f>[1]September!C17</f>
        <v>1243.2279999999998</v>
      </c>
      <c r="E38" s="190">
        <f>[1]September!D17</f>
        <v>1001.8399999999999</v>
      </c>
      <c r="F38" s="190">
        <f>[1]September!E17</f>
        <v>1082.7273333333333</v>
      </c>
      <c r="G38" s="88"/>
      <c r="H38" s="182"/>
      <c r="I38" s="80"/>
      <c r="J38" s="5"/>
      <c r="K38" s="108"/>
      <c r="L38" s="11" t="str">
        <f t="shared" si="0"/>
        <v>Sunday</v>
      </c>
      <c r="M38" s="12">
        <f t="shared" si="0"/>
        <v>42988</v>
      </c>
      <c r="N38" s="190">
        <f>[1]September!L17</f>
        <v>7.7559999999999993</v>
      </c>
      <c r="O38" s="190">
        <f>[1]September!M17</f>
        <v>4.34</v>
      </c>
      <c r="P38" s="182">
        <f>[1]September!N17</f>
        <v>5.8333333333333313</v>
      </c>
      <c r="Q38" s="195"/>
      <c r="R38" s="195"/>
      <c r="S38" s="195"/>
      <c r="T38" s="117"/>
      <c r="U38" s="195"/>
      <c r="V38" s="108"/>
      <c r="W38" s="11" t="str">
        <f t="shared" si="1"/>
        <v>Sunday</v>
      </c>
      <c r="X38" s="37">
        <f t="shared" si="1"/>
        <v>42988</v>
      </c>
      <c r="Y38" s="126">
        <f>[1]September!R17</f>
        <v>8</v>
      </c>
      <c r="Z38" s="124">
        <f>[1]September!S17</f>
        <v>7.71</v>
      </c>
      <c r="AA38" s="125">
        <f>[1]September!T17</f>
        <v>7.8550000000000004</v>
      </c>
      <c r="AB38" s="194">
        <f>[1]September!U17</f>
        <v>9</v>
      </c>
      <c r="AC38" s="190">
        <f>[1]September!V17</f>
        <v>9</v>
      </c>
      <c r="AD38" s="190">
        <f>[1]September!W17</f>
        <v>9</v>
      </c>
      <c r="AE38" s="195">
        <f>[1]September!X17</f>
        <v>58.945999999999998</v>
      </c>
      <c r="AF38" s="153">
        <f>[1]September!Y17</f>
        <v>0</v>
      </c>
      <c r="AG38" s="80"/>
    </row>
    <row r="39" spans="1:33" x14ac:dyDescent="0.25">
      <c r="A39" s="108"/>
      <c r="B39" s="11" t="str">
        <f t="shared" si="2"/>
        <v>Monday</v>
      </c>
      <c r="C39" s="12">
        <f t="shared" si="3"/>
        <v>42989</v>
      </c>
      <c r="D39" s="87">
        <f>[1]September!C18</f>
        <v>1331.2879999999998</v>
      </c>
      <c r="E39" s="190">
        <f>[1]September!D18</f>
        <v>887.59999999999991</v>
      </c>
      <c r="F39" s="190">
        <f>[1]September!E18</f>
        <v>1109.0729999999994</v>
      </c>
      <c r="G39" s="88"/>
      <c r="H39" s="182"/>
      <c r="I39" s="80"/>
      <c r="J39" s="5"/>
      <c r="K39" s="108"/>
      <c r="L39" s="11" t="str">
        <f t="shared" si="0"/>
        <v>Monday</v>
      </c>
      <c r="M39" s="12">
        <f t="shared" si="0"/>
        <v>42989</v>
      </c>
      <c r="N39" s="190">
        <f>[1]September!L18</f>
        <v>10.08</v>
      </c>
      <c r="O39" s="190">
        <f>[1]September!M18</f>
        <v>4.7039999999999997</v>
      </c>
      <c r="P39" s="182">
        <f>[1]September!N18</f>
        <v>6.8390000000000004</v>
      </c>
      <c r="Q39" s="195"/>
      <c r="R39" s="195"/>
      <c r="S39" s="195"/>
      <c r="T39" s="117"/>
      <c r="U39" s="195"/>
      <c r="V39" s="108"/>
      <c r="W39" s="11" t="str">
        <f t="shared" si="1"/>
        <v>Monday</v>
      </c>
      <c r="X39" s="37">
        <f t="shared" si="1"/>
        <v>42989</v>
      </c>
      <c r="Y39" s="126">
        <f>[1]September!R18</f>
        <v>8.2200000000000006</v>
      </c>
      <c r="Z39" s="124">
        <f>[1]September!S18</f>
        <v>7.77</v>
      </c>
      <c r="AA39" s="125">
        <f>[1]September!T18</f>
        <v>7.9433333333333325</v>
      </c>
      <c r="AB39" s="194">
        <f>[1]September!U18</f>
        <v>9</v>
      </c>
      <c r="AC39" s="190">
        <f>[1]September!V18</f>
        <v>9</v>
      </c>
      <c r="AD39" s="190">
        <f>[1]September!W18</f>
        <v>9</v>
      </c>
      <c r="AE39" s="195">
        <f>[1]September!X18</f>
        <v>43.092999999999996</v>
      </c>
      <c r="AF39" s="153">
        <f>[1]September!Y18</f>
        <v>0</v>
      </c>
      <c r="AG39" s="80"/>
    </row>
    <row r="40" spans="1:33" x14ac:dyDescent="0.25">
      <c r="A40" s="108"/>
      <c r="B40" s="11" t="str">
        <f t="shared" si="2"/>
        <v>Tuesday</v>
      </c>
      <c r="C40" s="12">
        <f t="shared" si="3"/>
        <v>42990</v>
      </c>
      <c r="D40" s="87">
        <f>[1]September!C19</f>
        <v>1483.1039999999998</v>
      </c>
      <c r="E40" s="190">
        <f>[1]September!D19</f>
        <v>8.3999999999999991E-2</v>
      </c>
      <c r="F40" s="190">
        <f>[1]September!E19</f>
        <v>848.63683333333336</v>
      </c>
      <c r="G40" s="88"/>
      <c r="H40" s="182"/>
      <c r="I40" s="80"/>
      <c r="J40" s="5"/>
      <c r="K40" s="108"/>
      <c r="L40" s="11" t="str">
        <f t="shared" si="0"/>
        <v>Tuesday</v>
      </c>
      <c r="M40" s="12">
        <f t="shared" si="0"/>
        <v>42990</v>
      </c>
      <c r="N40" s="190">
        <f>[1]September!L19</f>
        <v>9.379999999999999</v>
      </c>
      <c r="O40" s="190">
        <f>[1]September!M19</f>
        <v>6.524</v>
      </c>
      <c r="P40" s="182">
        <f>[1]September!N19</f>
        <v>7.8120000000000012</v>
      </c>
      <c r="Q40" s="195"/>
      <c r="R40" s="195"/>
      <c r="S40" s="195"/>
      <c r="T40" s="117"/>
      <c r="U40" s="195"/>
      <c r="V40" s="108"/>
      <c r="W40" s="11" t="str">
        <f t="shared" si="1"/>
        <v>Tuesday</v>
      </c>
      <c r="X40" s="37">
        <f t="shared" si="1"/>
        <v>42990</v>
      </c>
      <c r="Y40" s="126">
        <f>[1]September!R19</f>
        <v>8.27</v>
      </c>
      <c r="Z40" s="124">
        <f>[1]September!S19</f>
        <v>7.89</v>
      </c>
      <c r="AA40" s="125">
        <f>[1]September!T19</f>
        <v>8.1211111111111105</v>
      </c>
      <c r="AB40" s="194">
        <f>[1]September!U19</f>
        <v>10</v>
      </c>
      <c r="AC40" s="190">
        <f>[1]September!V19</f>
        <v>9</v>
      </c>
      <c r="AD40" s="190">
        <f>[1]September!W19</f>
        <v>9.6666666666666661</v>
      </c>
      <c r="AE40" s="195">
        <f>[1]September!X19</f>
        <v>43.795999999999999</v>
      </c>
      <c r="AF40" s="153">
        <f>[1]September!Y19</f>
        <v>0</v>
      </c>
      <c r="AG40" s="80"/>
    </row>
    <row r="41" spans="1:33" x14ac:dyDescent="0.25">
      <c r="A41" s="108"/>
      <c r="B41" s="11" t="str">
        <f t="shared" si="2"/>
        <v>Wednesday</v>
      </c>
      <c r="C41" s="12">
        <f t="shared" si="3"/>
        <v>42991</v>
      </c>
      <c r="D41" s="87">
        <f>[1]September!C20</f>
        <v>1287.8039999999999</v>
      </c>
      <c r="E41" s="190">
        <f>[1]September!D20</f>
        <v>669.452</v>
      </c>
      <c r="F41" s="190">
        <f>[1]September!E20</f>
        <v>973.35583333333318</v>
      </c>
      <c r="G41" s="88"/>
      <c r="H41" s="182"/>
      <c r="I41" s="80"/>
      <c r="J41" s="5"/>
      <c r="K41" s="108"/>
      <c r="L41" s="11" t="str">
        <f t="shared" si="0"/>
        <v>Wednesday</v>
      </c>
      <c r="M41" s="12">
        <f t="shared" si="0"/>
        <v>42991</v>
      </c>
      <c r="N41" s="190">
        <f>[1]September!L20</f>
        <v>12.571999999999999</v>
      </c>
      <c r="O41" s="190">
        <f>[1]September!M20</f>
        <v>7.2519999999999989</v>
      </c>
      <c r="P41" s="182">
        <f>[1]September!N20</f>
        <v>8.937833333333332</v>
      </c>
      <c r="Q41" s="195"/>
      <c r="R41" s="195"/>
      <c r="S41" s="195"/>
      <c r="T41" s="117"/>
      <c r="U41" s="195"/>
      <c r="V41" s="108"/>
      <c r="W41" s="11" t="str">
        <f t="shared" si="1"/>
        <v>Wednesday</v>
      </c>
      <c r="X41" s="37">
        <f t="shared" si="1"/>
        <v>42991</v>
      </c>
      <c r="Y41" s="126">
        <f>[1]September!R20</f>
        <v>8.3000000000000007</v>
      </c>
      <c r="Z41" s="124">
        <f>[1]September!S20</f>
        <v>8.08</v>
      </c>
      <c r="AA41" s="125">
        <f>[1]September!T20</f>
        <v>8.25</v>
      </c>
      <c r="AB41" s="194">
        <f>[1]September!U20</f>
        <v>12</v>
      </c>
      <c r="AC41" s="190">
        <f>[1]September!V20</f>
        <v>10</v>
      </c>
      <c r="AD41" s="190">
        <f>[1]September!W20</f>
        <v>10.5625</v>
      </c>
      <c r="AE41" s="195">
        <f>[1]September!X20</f>
        <v>58.252000000000002</v>
      </c>
      <c r="AF41" s="153">
        <f>[1]September!Y20</f>
        <v>0</v>
      </c>
      <c r="AG41" s="80"/>
    </row>
    <row r="42" spans="1:33" x14ac:dyDescent="0.25">
      <c r="A42" s="108"/>
      <c r="B42" s="11" t="str">
        <f t="shared" si="2"/>
        <v>Thursday</v>
      </c>
      <c r="C42" s="12">
        <f t="shared" si="3"/>
        <v>42992</v>
      </c>
      <c r="D42" s="87">
        <f>[1]September!C21</f>
        <v>1071.336</v>
      </c>
      <c r="E42" s="190">
        <f>[1]September!D21</f>
        <v>386.87599999999992</v>
      </c>
      <c r="F42" s="190">
        <f>[1]September!E21</f>
        <v>684.12866666666662</v>
      </c>
      <c r="G42" s="88"/>
      <c r="H42" s="182"/>
      <c r="I42" s="80"/>
      <c r="J42" s="5"/>
      <c r="K42" s="108"/>
      <c r="L42" s="11" t="str">
        <f t="shared" si="0"/>
        <v>Thursday</v>
      </c>
      <c r="M42" s="12">
        <f t="shared" si="0"/>
        <v>42992</v>
      </c>
      <c r="N42" s="190">
        <f>[1]September!L21</f>
        <v>10.416</v>
      </c>
      <c r="O42" s="190">
        <f>[1]September!M21</f>
        <v>6.4119999999999999</v>
      </c>
      <c r="P42" s="182">
        <f>[1]September!N21</f>
        <v>8.0815000000000001</v>
      </c>
      <c r="Q42" s="195"/>
      <c r="R42" s="195"/>
      <c r="S42" s="195"/>
      <c r="T42" s="117"/>
      <c r="U42" s="195"/>
      <c r="V42" s="108"/>
      <c r="W42" s="11" t="str">
        <f t="shared" si="1"/>
        <v>Thursday</v>
      </c>
      <c r="X42" s="37">
        <f t="shared" si="1"/>
        <v>42992</v>
      </c>
      <c r="Y42" s="126">
        <f>[1]September!R21</f>
        <v>8.2899999999999991</v>
      </c>
      <c r="Z42" s="124">
        <f>[1]September!S21</f>
        <v>8.02</v>
      </c>
      <c r="AA42" s="125">
        <f>[1]September!T21</f>
        <v>8.1633333333333322</v>
      </c>
      <c r="AB42" s="194">
        <f>[1]September!U21</f>
        <v>11</v>
      </c>
      <c r="AC42" s="190">
        <f>[1]September!V21</f>
        <v>9</v>
      </c>
      <c r="AD42" s="190">
        <f>[1]September!W21</f>
        <v>10.083333333333334</v>
      </c>
      <c r="AE42" s="195">
        <f>[1]September!X21</f>
        <v>56.897999999999996</v>
      </c>
      <c r="AF42" s="153">
        <f>[1]September!Y21</f>
        <v>0</v>
      </c>
      <c r="AG42" s="80"/>
    </row>
    <row r="43" spans="1:33" x14ac:dyDescent="0.25">
      <c r="A43" s="108"/>
      <c r="B43" s="11" t="str">
        <f t="shared" si="2"/>
        <v>Friday</v>
      </c>
      <c r="C43" s="12">
        <f t="shared" si="3"/>
        <v>42993</v>
      </c>
      <c r="D43" s="87">
        <f>[1]September!C22</f>
        <v>1157.8</v>
      </c>
      <c r="E43" s="190">
        <f>[1]September!D22</f>
        <v>579.45999999999992</v>
      </c>
      <c r="F43" s="190">
        <f>[1]September!E22</f>
        <v>849.91550000000007</v>
      </c>
      <c r="G43" s="88"/>
      <c r="H43" s="182"/>
      <c r="I43" s="80"/>
      <c r="J43" s="5"/>
      <c r="K43" s="108"/>
      <c r="L43" s="11" t="str">
        <f t="shared" si="0"/>
        <v>Friday</v>
      </c>
      <c r="M43" s="12">
        <f t="shared" si="0"/>
        <v>42993</v>
      </c>
      <c r="N43" s="190">
        <f>[1]September!L22</f>
        <v>9.7999999999999989</v>
      </c>
      <c r="O43" s="190">
        <f>[1]September!M22</f>
        <v>6.048</v>
      </c>
      <c r="P43" s="182">
        <f>[1]September!N22</f>
        <v>8.0441666666666656</v>
      </c>
      <c r="Q43" s="195"/>
      <c r="R43" s="195"/>
      <c r="S43" s="195"/>
      <c r="T43" s="117"/>
      <c r="U43" s="195"/>
      <c r="V43" s="108"/>
      <c r="W43" s="11" t="str">
        <f t="shared" si="1"/>
        <v>Friday</v>
      </c>
      <c r="X43" s="37">
        <f t="shared" si="1"/>
        <v>42993</v>
      </c>
      <c r="Y43" s="126">
        <f>[1]September!R22</f>
        <v>8.23</v>
      </c>
      <c r="Z43" s="124">
        <f>[1]September!S22</f>
        <v>6.79</v>
      </c>
      <c r="AA43" s="125">
        <f>[1]September!T22</f>
        <v>7.5085714285714289</v>
      </c>
      <c r="AB43" s="194">
        <f>[1]September!U22</f>
        <v>11</v>
      </c>
      <c r="AC43" s="190">
        <f>[1]September!V22</f>
        <v>9</v>
      </c>
      <c r="AD43" s="190">
        <f>[1]September!W22</f>
        <v>9.7142857142857135</v>
      </c>
      <c r="AE43" s="195">
        <f>[1]September!X22</f>
        <v>56.34899999999999</v>
      </c>
      <c r="AF43" s="153">
        <f>[1]September!Y22</f>
        <v>0</v>
      </c>
      <c r="AG43" s="80"/>
    </row>
    <row r="44" spans="1:33" x14ac:dyDescent="0.25">
      <c r="A44" s="108"/>
      <c r="B44" s="11" t="str">
        <f t="shared" si="2"/>
        <v>Saturday</v>
      </c>
      <c r="C44" s="12">
        <f t="shared" si="3"/>
        <v>42994</v>
      </c>
      <c r="D44" s="87">
        <f>[1]September!C23</f>
        <v>1256.752</v>
      </c>
      <c r="E44" s="190">
        <f>[1]September!D23</f>
        <v>678.8599999999999</v>
      </c>
      <c r="F44" s="190">
        <f>[1]September!E23</f>
        <v>965.8413333333333</v>
      </c>
      <c r="G44" s="88"/>
      <c r="H44" s="182"/>
      <c r="I44" s="80"/>
      <c r="J44" s="5"/>
      <c r="K44" s="108"/>
      <c r="L44" s="11" t="str">
        <f t="shared" si="0"/>
        <v>Saturday</v>
      </c>
      <c r="M44" s="12">
        <f t="shared" si="0"/>
        <v>42994</v>
      </c>
      <c r="N44" s="190">
        <f>[1]September!L23</f>
        <v>8.6239999999999988</v>
      </c>
      <c r="O44" s="190">
        <f>[1]September!M23</f>
        <v>5.9079999999999995</v>
      </c>
      <c r="P44" s="182">
        <f>[1]September!N23</f>
        <v>7.3966666666666647</v>
      </c>
      <c r="Q44" s="195"/>
      <c r="R44" s="195"/>
      <c r="S44" s="195"/>
      <c r="T44" s="117"/>
      <c r="U44" s="195"/>
      <c r="V44" s="108"/>
      <c r="W44" s="11" t="str">
        <f t="shared" si="1"/>
        <v>Saturday</v>
      </c>
      <c r="X44" s="37">
        <f t="shared" si="1"/>
        <v>42994</v>
      </c>
      <c r="Y44" s="126">
        <f>[1]September!R23</f>
        <v>7.56</v>
      </c>
      <c r="Z44" s="124">
        <f>[1]September!S23</f>
        <v>6.86</v>
      </c>
      <c r="AA44" s="125">
        <f>[1]September!T23</f>
        <v>7.3</v>
      </c>
      <c r="AB44" s="194">
        <f>[1]September!U23</f>
        <v>12</v>
      </c>
      <c r="AC44" s="190">
        <f>[1]September!V23</f>
        <v>11</v>
      </c>
      <c r="AD44" s="190">
        <f>[1]September!W23</f>
        <v>11.416666666666666</v>
      </c>
      <c r="AE44" s="195">
        <f>[1]September!X23</f>
        <v>58.987000000000002</v>
      </c>
      <c r="AF44" s="153">
        <f>[1]September!Y23</f>
        <v>1</v>
      </c>
      <c r="AG44" s="80"/>
    </row>
    <row r="45" spans="1:33" x14ac:dyDescent="0.25">
      <c r="A45" s="108"/>
      <c r="B45" s="11" t="str">
        <f t="shared" si="2"/>
        <v>Sunday</v>
      </c>
      <c r="C45" s="12">
        <f t="shared" si="3"/>
        <v>42995</v>
      </c>
      <c r="D45" s="87">
        <f>[1]September!C24</f>
        <v>935.00399999999991</v>
      </c>
      <c r="E45" s="190">
        <f>[1]September!D24</f>
        <v>733.99199999999996</v>
      </c>
      <c r="F45" s="190">
        <f>[1]September!E24</f>
        <v>833.83183333333329</v>
      </c>
      <c r="G45" s="88"/>
      <c r="H45" s="182"/>
      <c r="I45" s="80"/>
      <c r="J45" s="5"/>
      <c r="K45" s="108"/>
      <c r="L45" s="11" t="str">
        <f t="shared" ref="L45:M58" si="4">B45</f>
        <v>Sunday</v>
      </c>
      <c r="M45" s="12">
        <f t="shared" si="4"/>
        <v>42995</v>
      </c>
      <c r="N45" s="190">
        <f>[1]September!L24</f>
        <v>36.483999999999995</v>
      </c>
      <c r="O45" s="190">
        <f>[1]September!M24</f>
        <v>5.4319999999999995</v>
      </c>
      <c r="P45" s="182">
        <f>[1]September!N24</f>
        <v>8.4081666666666646</v>
      </c>
      <c r="Q45" s="195"/>
      <c r="R45" s="195"/>
      <c r="S45" s="195"/>
      <c r="T45" s="117"/>
      <c r="U45" s="195"/>
      <c r="V45" s="108"/>
      <c r="W45" s="11" t="str">
        <f t="shared" ref="W45:X58" si="5">B45</f>
        <v>Sunday</v>
      </c>
      <c r="X45" s="37">
        <f t="shared" si="5"/>
        <v>42995</v>
      </c>
      <c r="Y45" s="126">
        <f>[1]September!R24</f>
        <v>8.26</v>
      </c>
      <c r="Z45" s="124">
        <f>[1]September!S24</f>
        <v>6.83</v>
      </c>
      <c r="AA45" s="125">
        <f>[1]September!T24</f>
        <v>7.108666666666668</v>
      </c>
      <c r="AB45" s="194">
        <f>[1]September!U24</f>
        <v>13</v>
      </c>
      <c r="AC45" s="190">
        <f>[1]September!V24</f>
        <v>10</v>
      </c>
      <c r="AD45" s="190">
        <f>[1]September!W24</f>
        <v>11.266666666666667</v>
      </c>
      <c r="AE45" s="195">
        <f>[1]September!X24</f>
        <v>49.558</v>
      </c>
      <c r="AF45" s="153">
        <f>[1]September!Y24</f>
        <v>0</v>
      </c>
      <c r="AG45" s="80"/>
    </row>
    <row r="46" spans="1:33" x14ac:dyDescent="0.25">
      <c r="A46" s="108"/>
      <c r="B46" s="11" t="str">
        <f t="shared" si="2"/>
        <v>Monday</v>
      </c>
      <c r="C46" s="12">
        <f t="shared" si="3"/>
        <v>42996</v>
      </c>
      <c r="D46" s="87">
        <f>[1]September!C25</f>
        <v>1336.7760000000001</v>
      </c>
      <c r="E46" s="190">
        <f>[1]September!D25</f>
        <v>650.07599999999991</v>
      </c>
      <c r="F46" s="190">
        <f>[1]September!E25</f>
        <v>868.86333333333334</v>
      </c>
      <c r="G46" s="88"/>
      <c r="H46" s="182"/>
      <c r="I46" s="80"/>
      <c r="J46" s="5"/>
      <c r="K46" s="108"/>
      <c r="L46" s="11" t="str">
        <f t="shared" si="4"/>
        <v>Monday</v>
      </c>
      <c r="M46" s="12">
        <f t="shared" si="4"/>
        <v>42996</v>
      </c>
      <c r="N46" s="190">
        <f>[1]September!L25</f>
        <v>41.607999999999997</v>
      </c>
      <c r="O46" s="190">
        <f>[1]September!M25</f>
        <v>7.0839999999999987</v>
      </c>
      <c r="P46" s="182">
        <f>[1]September!N25</f>
        <v>9.9668333333333337</v>
      </c>
      <c r="Q46" s="195"/>
      <c r="R46" s="195"/>
      <c r="S46" s="195"/>
      <c r="T46" s="117"/>
      <c r="U46" s="195"/>
      <c r="V46" s="108"/>
      <c r="W46" s="11" t="str">
        <f t="shared" si="5"/>
        <v>Monday</v>
      </c>
      <c r="X46" s="37">
        <f t="shared" si="5"/>
        <v>42996</v>
      </c>
      <c r="Y46" s="126">
        <f>[1]September!R25</f>
        <v>8.24</v>
      </c>
      <c r="Z46" s="124">
        <f>[1]September!S25</f>
        <v>6.91</v>
      </c>
      <c r="AA46" s="125">
        <f>[1]September!T25</f>
        <v>7.4208333333333334</v>
      </c>
      <c r="AB46" s="194">
        <f>[1]September!U25</f>
        <v>23</v>
      </c>
      <c r="AC46" s="190">
        <f>[1]September!V25</f>
        <v>10</v>
      </c>
      <c r="AD46" s="190">
        <f>[1]September!W25</f>
        <v>13.5</v>
      </c>
      <c r="AE46" s="195">
        <f>[1]September!X25</f>
        <v>55.859000000000002</v>
      </c>
      <c r="AF46" s="153">
        <f>[1]September!Y25</f>
        <v>0</v>
      </c>
      <c r="AG46" s="80"/>
    </row>
    <row r="47" spans="1:33" x14ac:dyDescent="0.25">
      <c r="A47" s="108"/>
      <c r="B47" s="11" t="str">
        <f t="shared" si="2"/>
        <v>Tuesday</v>
      </c>
      <c r="C47" s="12">
        <f t="shared" si="3"/>
        <v>42997</v>
      </c>
      <c r="D47" s="87">
        <f>[1]September!C26</f>
        <v>1378.412</v>
      </c>
      <c r="E47" s="190">
        <f>[1]September!D26</f>
        <v>546.58799999999997</v>
      </c>
      <c r="F47" s="190">
        <f>[1]September!E26</f>
        <v>856.05916666666656</v>
      </c>
      <c r="G47" s="88"/>
      <c r="H47" s="182"/>
      <c r="I47" s="80"/>
      <c r="J47" s="5"/>
      <c r="K47" s="108"/>
      <c r="L47" s="11" t="str">
        <f t="shared" si="4"/>
        <v>Tuesday</v>
      </c>
      <c r="M47" s="12">
        <f t="shared" si="4"/>
        <v>42997</v>
      </c>
      <c r="N47" s="190">
        <f>[1]September!L26</f>
        <v>10.863999999999999</v>
      </c>
      <c r="O47" s="190">
        <f>[1]September!M26</f>
        <v>7.4759999999999991</v>
      </c>
      <c r="P47" s="182">
        <f>[1]September!N26</f>
        <v>9.0300000000000029</v>
      </c>
      <c r="Q47" s="195"/>
      <c r="R47" s="195"/>
      <c r="S47" s="195"/>
      <c r="T47" s="117"/>
      <c r="U47" s="195"/>
      <c r="V47" s="108"/>
      <c r="W47" s="11" t="str">
        <f t="shared" si="5"/>
        <v>Tuesday</v>
      </c>
      <c r="X47" s="37">
        <f t="shared" si="5"/>
        <v>42997</v>
      </c>
      <c r="Y47" s="126">
        <f>[1]September!R26</f>
        <v>8.2200000000000006</v>
      </c>
      <c r="Z47" s="124">
        <f>[1]September!S26</f>
        <v>7.86</v>
      </c>
      <c r="AA47" s="125">
        <f>[1]September!T26</f>
        <v>8.0126666666666662</v>
      </c>
      <c r="AB47" s="194">
        <f>[1]September!U26</f>
        <v>24</v>
      </c>
      <c r="AC47" s="190">
        <f>[1]September!V26</f>
        <v>9</v>
      </c>
      <c r="AD47" s="190">
        <f>[1]September!W26</f>
        <v>14.533333333333333</v>
      </c>
      <c r="AE47" s="195">
        <f>[1]September!X26</f>
        <v>64.378999999999991</v>
      </c>
      <c r="AF47" s="153">
        <f>[1]September!Y26</f>
        <v>0</v>
      </c>
      <c r="AG47" s="80"/>
    </row>
    <row r="48" spans="1:33" x14ac:dyDescent="0.25">
      <c r="A48" s="108"/>
      <c r="B48" s="11" t="str">
        <f t="shared" si="2"/>
        <v>Wednesday</v>
      </c>
      <c r="C48" s="12">
        <f t="shared" si="3"/>
        <v>42998</v>
      </c>
      <c r="D48" s="87">
        <f>[1]September!C27</f>
        <v>1255.492</v>
      </c>
      <c r="E48" s="190">
        <f>[1]September!D27</f>
        <v>723.35199999999986</v>
      </c>
      <c r="F48" s="190">
        <f>[1]September!E27</f>
        <v>933.89216666666664</v>
      </c>
      <c r="G48" s="88"/>
      <c r="H48" s="182"/>
      <c r="I48" s="80"/>
      <c r="J48" s="5"/>
      <c r="K48" s="108"/>
      <c r="L48" s="11" t="str">
        <f t="shared" si="4"/>
        <v>Wednesday</v>
      </c>
      <c r="M48" s="12">
        <f t="shared" si="4"/>
        <v>42998</v>
      </c>
      <c r="N48" s="190">
        <f>[1]September!L27</f>
        <v>9.8839999999999986</v>
      </c>
      <c r="O48" s="190">
        <f>[1]September!M27</f>
        <v>7.0279999999999987</v>
      </c>
      <c r="P48" s="182">
        <f>[1]September!N27</f>
        <v>7.9333333333333336</v>
      </c>
      <c r="Q48" s="195"/>
      <c r="R48" s="195"/>
      <c r="S48" s="195"/>
      <c r="T48" s="117"/>
      <c r="U48" s="195"/>
      <c r="V48" s="108"/>
      <c r="W48" s="11" t="str">
        <f t="shared" si="5"/>
        <v>Wednesday</v>
      </c>
      <c r="X48" s="37">
        <f t="shared" si="5"/>
        <v>42998</v>
      </c>
      <c r="Y48" s="126">
        <f>[1]September!R27</f>
        <v>8.25</v>
      </c>
      <c r="Z48" s="124">
        <f>[1]September!S27</f>
        <v>7.8</v>
      </c>
      <c r="AA48" s="125">
        <f>[1]September!T27</f>
        <v>8.0890000000000022</v>
      </c>
      <c r="AB48" s="194">
        <f>[1]September!U27</f>
        <v>10</v>
      </c>
      <c r="AC48" s="190">
        <f>[1]September!V27</f>
        <v>9</v>
      </c>
      <c r="AD48" s="190">
        <f>[1]September!W27</f>
        <v>9.1999999999999993</v>
      </c>
      <c r="AE48" s="195">
        <f>[1]September!X27</f>
        <v>48.802999999999997</v>
      </c>
      <c r="AF48" s="153">
        <f>[1]September!Y27</f>
        <v>0</v>
      </c>
      <c r="AG48" s="80"/>
    </row>
    <row r="49" spans="1:33" x14ac:dyDescent="0.25">
      <c r="A49" s="108"/>
      <c r="B49" s="11" t="str">
        <f t="shared" si="2"/>
        <v>Thursday</v>
      </c>
      <c r="C49" s="12">
        <f t="shared" si="3"/>
        <v>42999</v>
      </c>
      <c r="D49" s="87">
        <f>[1]September!C28</f>
        <v>1437.7719999999999</v>
      </c>
      <c r="E49" s="190">
        <f>[1]September!D28</f>
        <v>918.95999999999992</v>
      </c>
      <c r="F49" s="190">
        <f>[1]September!E28</f>
        <v>1145.9665</v>
      </c>
      <c r="G49" s="88"/>
      <c r="H49" s="182"/>
      <c r="I49" s="80"/>
      <c r="J49" s="5"/>
      <c r="K49" s="108"/>
      <c r="L49" s="11" t="str">
        <f t="shared" si="4"/>
        <v>Thursday</v>
      </c>
      <c r="M49" s="12">
        <f t="shared" si="4"/>
        <v>42999</v>
      </c>
      <c r="N49" s="190">
        <f>[1]September!L28</f>
        <v>11.927999999999999</v>
      </c>
      <c r="O49" s="190">
        <f>[1]September!M28</f>
        <v>7.839999999999999</v>
      </c>
      <c r="P49" s="182">
        <f>[1]September!N28</f>
        <v>8.847999999999999</v>
      </c>
      <c r="Q49" s="195"/>
      <c r="R49" s="195"/>
      <c r="S49" s="195"/>
      <c r="T49" s="117"/>
      <c r="U49" s="195"/>
      <c r="V49" s="108"/>
      <c r="W49" s="11" t="str">
        <f t="shared" si="5"/>
        <v>Thursday</v>
      </c>
      <c r="X49" s="37">
        <f t="shared" si="5"/>
        <v>42999</v>
      </c>
      <c r="Y49" s="126">
        <f>[1]September!R28</f>
        <v>7.96</v>
      </c>
      <c r="Z49" s="124">
        <f>[1]September!S28</f>
        <v>7.58</v>
      </c>
      <c r="AA49" s="125">
        <f>[1]September!T28</f>
        <v>7.788333333333334</v>
      </c>
      <c r="AB49" s="194">
        <f>[1]September!U28</f>
        <v>10</v>
      </c>
      <c r="AC49" s="190">
        <f>[1]September!V28</f>
        <v>9</v>
      </c>
      <c r="AD49" s="190">
        <f>[1]September!W28</f>
        <v>9.5833333333333339</v>
      </c>
      <c r="AE49" s="195">
        <f>[1]September!X28</f>
        <v>58.300000000000011</v>
      </c>
      <c r="AF49" s="153">
        <f>[1]September!Y28</f>
        <v>0</v>
      </c>
      <c r="AG49" s="80"/>
    </row>
    <row r="50" spans="1:33" x14ac:dyDescent="0.25">
      <c r="A50" s="108"/>
      <c r="B50" s="11" t="str">
        <f t="shared" si="2"/>
        <v>Friday</v>
      </c>
      <c r="C50" s="12">
        <f t="shared" si="3"/>
        <v>43000</v>
      </c>
      <c r="D50" s="87">
        <f>[1]September!C29</f>
        <v>1345.848</v>
      </c>
      <c r="E50" s="190">
        <f>[1]September!D29</f>
        <v>638.65199999999993</v>
      </c>
      <c r="F50" s="190">
        <f>[1]September!E29</f>
        <v>1104.6326666666669</v>
      </c>
      <c r="G50" s="88"/>
      <c r="H50" s="182"/>
      <c r="I50" s="80"/>
      <c r="J50" s="5"/>
      <c r="K50" s="108"/>
      <c r="L50" s="11" t="str">
        <f t="shared" si="4"/>
        <v>Friday</v>
      </c>
      <c r="M50" s="12">
        <f t="shared" si="4"/>
        <v>43000</v>
      </c>
      <c r="N50" s="190">
        <f>[1]September!L29</f>
        <v>54.263999999999996</v>
      </c>
      <c r="O50" s="190">
        <f>[1]September!M29</f>
        <v>8.0359999999999996</v>
      </c>
      <c r="P50" s="182">
        <f>[1]September!N29</f>
        <v>10.950333333333333</v>
      </c>
      <c r="Q50" s="195"/>
      <c r="R50" s="195"/>
      <c r="S50" s="195"/>
      <c r="T50" s="117"/>
      <c r="U50" s="195"/>
      <c r="V50" s="108"/>
      <c r="W50" s="11" t="str">
        <f t="shared" si="5"/>
        <v>Friday</v>
      </c>
      <c r="X50" s="37">
        <f t="shared" si="5"/>
        <v>43000</v>
      </c>
      <c r="Y50" s="126">
        <f>[1]September!R29</f>
        <v>7.87</v>
      </c>
      <c r="Z50" s="124">
        <f>[1]September!S29</f>
        <v>7.38</v>
      </c>
      <c r="AA50" s="125">
        <f>[1]September!T29</f>
        <v>7.6172727272727263</v>
      </c>
      <c r="AB50" s="194">
        <f>[1]September!U29</f>
        <v>11</v>
      </c>
      <c r="AC50" s="190">
        <f>[1]September!V29</f>
        <v>9</v>
      </c>
      <c r="AD50" s="190">
        <f>[1]September!W29</f>
        <v>9.454545454545455</v>
      </c>
      <c r="AE50" s="195">
        <f>[1]September!X29</f>
        <v>56.417999999999992</v>
      </c>
      <c r="AF50" s="153">
        <f>[1]September!Y29</f>
        <v>0</v>
      </c>
      <c r="AG50" s="80"/>
    </row>
    <row r="51" spans="1:33" x14ac:dyDescent="0.25">
      <c r="A51" s="108"/>
      <c r="B51" s="11" t="str">
        <f t="shared" si="2"/>
        <v>Saturday</v>
      </c>
      <c r="C51" s="12">
        <f t="shared" si="3"/>
        <v>43001</v>
      </c>
      <c r="D51" s="87">
        <f>[1]September!C30</f>
        <v>1170.3440000000001</v>
      </c>
      <c r="E51" s="190">
        <f>[1]September!D30</f>
        <v>569.21199999999999</v>
      </c>
      <c r="F51" s="190">
        <f>[1]September!E30</f>
        <v>902.00716666666665</v>
      </c>
      <c r="G51" s="88"/>
      <c r="H51" s="182"/>
      <c r="I51" s="80"/>
      <c r="J51" s="5"/>
      <c r="K51" s="108"/>
      <c r="L51" s="11" t="str">
        <f t="shared" si="4"/>
        <v>Saturday</v>
      </c>
      <c r="M51" s="12">
        <f t="shared" si="4"/>
        <v>43001</v>
      </c>
      <c r="N51" s="190">
        <f>[1]September!L30</f>
        <v>102.08799999999999</v>
      </c>
      <c r="O51" s="190">
        <f>[1]September!M30</f>
        <v>6.8040000000000003</v>
      </c>
      <c r="P51" s="182">
        <f>[1]September!N30</f>
        <v>18.682999999999996</v>
      </c>
      <c r="Q51" s="195"/>
      <c r="R51" s="195"/>
      <c r="S51" s="195"/>
      <c r="T51" s="117"/>
      <c r="U51" s="195"/>
      <c r="V51" s="108"/>
      <c r="W51" s="11" t="str">
        <f t="shared" si="5"/>
        <v>Saturday</v>
      </c>
      <c r="X51" s="37">
        <f t="shared" si="5"/>
        <v>43001</v>
      </c>
      <c r="Y51" s="126">
        <f>[1]September!R30</f>
        <v>8.2899999999999991</v>
      </c>
      <c r="Z51" s="124">
        <f>[1]September!S30</f>
        <v>7.56</v>
      </c>
      <c r="AA51" s="125">
        <f>[1]September!T30</f>
        <v>7.9958333333333336</v>
      </c>
      <c r="AB51" s="194">
        <f>[1]September!U30</f>
        <v>29</v>
      </c>
      <c r="AC51" s="190">
        <f>[1]September!V30</f>
        <v>12</v>
      </c>
      <c r="AD51" s="190">
        <f>[1]September!W30</f>
        <v>21.416666666666668</v>
      </c>
      <c r="AE51" s="195">
        <f>[1]September!X30</f>
        <v>55.924000000000007</v>
      </c>
      <c r="AF51" s="153">
        <f>[1]September!Y30</f>
        <v>0</v>
      </c>
      <c r="AG51" s="80"/>
    </row>
    <row r="52" spans="1:33" x14ac:dyDescent="0.25">
      <c r="A52" s="108"/>
      <c r="B52" s="11" t="str">
        <f t="shared" si="2"/>
        <v>Sunday</v>
      </c>
      <c r="C52" s="12">
        <f t="shared" si="3"/>
        <v>43002</v>
      </c>
      <c r="D52" s="87">
        <f>[1]September!C31</f>
        <v>1378.3559999999998</v>
      </c>
      <c r="E52" s="190">
        <f>[1]September!D31</f>
        <v>466.73199999999997</v>
      </c>
      <c r="F52" s="190">
        <f>[1]September!E31</f>
        <v>758.34150000000011</v>
      </c>
      <c r="G52" s="88"/>
      <c r="H52" s="182"/>
      <c r="I52" s="80"/>
      <c r="J52" s="5"/>
      <c r="K52" s="108"/>
      <c r="L52" s="11" t="str">
        <f t="shared" si="4"/>
        <v>Sunday</v>
      </c>
      <c r="M52" s="12">
        <f t="shared" si="4"/>
        <v>43002</v>
      </c>
      <c r="N52" s="190">
        <f>[1]September!L31</f>
        <v>58.519999999999989</v>
      </c>
      <c r="O52" s="190">
        <f>[1]September!M31</f>
        <v>4.8439999999999994</v>
      </c>
      <c r="P52" s="182">
        <f>[1]September!N31</f>
        <v>13.182166666666665</v>
      </c>
      <c r="Q52" s="195"/>
      <c r="R52" s="195"/>
      <c r="S52" s="195"/>
      <c r="T52" s="117"/>
      <c r="U52" s="195"/>
      <c r="V52" s="108"/>
      <c r="W52" s="11" t="str">
        <f t="shared" si="5"/>
        <v>Sunday</v>
      </c>
      <c r="X52" s="37">
        <f t="shared" si="5"/>
        <v>43002</v>
      </c>
      <c r="Y52" s="126">
        <f>[1]September!R31</f>
        <v>8.3000000000000007</v>
      </c>
      <c r="Z52" s="124">
        <f>[1]September!S31</f>
        <v>7.55</v>
      </c>
      <c r="AA52" s="125">
        <f>[1]September!T31</f>
        <v>8.1305882352941197</v>
      </c>
      <c r="AB52" s="194">
        <f>[1]September!U31</f>
        <v>29</v>
      </c>
      <c r="AC52" s="190">
        <f>[1]September!V31</f>
        <v>15</v>
      </c>
      <c r="AD52" s="190">
        <f>[1]September!W31</f>
        <v>23.058823529411764</v>
      </c>
      <c r="AE52" s="195">
        <f>[1]September!X31</f>
        <v>62.259999999999991</v>
      </c>
      <c r="AF52" s="153">
        <f>[1]September!Y31</f>
        <v>0</v>
      </c>
      <c r="AG52" s="80"/>
    </row>
    <row r="53" spans="1:33" x14ac:dyDescent="0.25">
      <c r="A53" s="108"/>
      <c r="B53" s="11" t="str">
        <f t="shared" si="2"/>
        <v>Monday</v>
      </c>
      <c r="C53" s="12">
        <f t="shared" si="3"/>
        <v>43003</v>
      </c>
      <c r="D53" s="87">
        <f>[1]September!C32</f>
        <v>901.20799999999997</v>
      </c>
      <c r="E53" s="190">
        <f>[1]September!D32</f>
        <v>488.45999999999992</v>
      </c>
      <c r="F53" s="190">
        <f>[1]September!E32</f>
        <v>724.46966666666663</v>
      </c>
      <c r="G53" s="88"/>
      <c r="H53" s="182"/>
      <c r="I53" s="80"/>
      <c r="J53" s="5"/>
      <c r="K53" s="108"/>
      <c r="L53" s="11" t="str">
        <f t="shared" si="4"/>
        <v>Monday</v>
      </c>
      <c r="M53" s="12">
        <f t="shared" si="4"/>
        <v>43003</v>
      </c>
      <c r="N53" s="190">
        <f>[1]September!L32</f>
        <v>6.4119999999999999</v>
      </c>
      <c r="O53" s="190">
        <f>[1]September!M32</f>
        <v>3.9479999999999995</v>
      </c>
      <c r="P53" s="182">
        <f>[1]September!N32</f>
        <v>5.1846666666666659</v>
      </c>
      <c r="Q53" s="195"/>
      <c r="R53" s="195"/>
      <c r="S53" s="195"/>
      <c r="T53" s="117"/>
      <c r="U53" s="195"/>
      <c r="V53" s="108"/>
      <c r="W53" s="11" t="str">
        <f t="shared" si="5"/>
        <v>Monday</v>
      </c>
      <c r="X53" s="37">
        <f t="shared" si="5"/>
        <v>43003</v>
      </c>
      <c r="Y53" s="126">
        <f>[1]September!R32</f>
        <v>8.02</v>
      </c>
      <c r="Z53" s="124">
        <f>[1]September!S32</f>
        <v>7.35</v>
      </c>
      <c r="AA53" s="125">
        <f>[1]September!T32</f>
        <v>7.6574999999999989</v>
      </c>
      <c r="AB53" s="194">
        <f>[1]September!U32</f>
        <v>40</v>
      </c>
      <c r="AC53" s="190">
        <f>[1]September!V32</f>
        <v>25</v>
      </c>
      <c r="AD53" s="190">
        <f>[1]September!W32</f>
        <v>28.666666666666668</v>
      </c>
      <c r="AE53" s="195">
        <f>[1]September!X32</f>
        <v>63.089999999999996</v>
      </c>
      <c r="AF53" s="153">
        <f>[1]September!Y32</f>
        <v>0</v>
      </c>
      <c r="AG53" s="80"/>
    </row>
    <row r="54" spans="1:33" x14ac:dyDescent="0.25">
      <c r="A54" s="108"/>
      <c r="B54" s="11" t="str">
        <f t="shared" si="2"/>
        <v>Tuesday</v>
      </c>
      <c r="C54" s="12">
        <f t="shared" si="3"/>
        <v>43004</v>
      </c>
      <c r="D54" s="87">
        <f>[1]September!C33</f>
        <v>881.69199999999989</v>
      </c>
      <c r="E54" s="190">
        <f>[1]September!D33</f>
        <v>704.39599999999996</v>
      </c>
      <c r="F54" s="190">
        <f>[1]September!E33</f>
        <v>785.66833333333341</v>
      </c>
      <c r="G54" s="88"/>
      <c r="H54" s="182"/>
      <c r="I54" s="80"/>
      <c r="J54" s="5"/>
      <c r="K54" s="108"/>
      <c r="L54" s="11" t="str">
        <f t="shared" si="4"/>
        <v>Tuesday</v>
      </c>
      <c r="M54" s="12">
        <f t="shared" si="4"/>
        <v>43004</v>
      </c>
      <c r="N54" s="190">
        <f>[1]September!L33</f>
        <v>63.755999999999993</v>
      </c>
      <c r="O54" s="190">
        <f>[1]September!M33</f>
        <v>3.4159999999999999</v>
      </c>
      <c r="P54" s="182">
        <f>[1]September!N33</f>
        <v>8.8958333333333339</v>
      </c>
      <c r="Q54" s="195"/>
      <c r="R54" s="195"/>
      <c r="S54" s="195"/>
      <c r="T54" s="117"/>
      <c r="U54" s="195"/>
      <c r="V54" s="108"/>
      <c r="W54" s="11" t="str">
        <f t="shared" si="5"/>
        <v>Tuesday</v>
      </c>
      <c r="X54" s="37">
        <f t="shared" si="5"/>
        <v>43004</v>
      </c>
      <c r="Y54" s="126">
        <f>[1]September!R33</f>
        <v>7.79</v>
      </c>
      <c r="Z54" s="124">
        <f>[1]September!S33</f>
        <v>7.29</v>
      </c>
      <c r="AA54" s="125">
        <f>[1]September!T33</f>
        <v>7.5211764705882365</v>
      </c>
      <c r="AB54" s="194">
        <f>[1]September!U33</f>
        <v>25</v>
      </c>
      <c r="AC54" s="190">
        <f>[1]September!V33</f>
        <v>10</v>
      </c>
      <c r="AD54" s="190">
        <f>[1]September!W33</f>
        <v>15.470588235294118</v>
      </c>
      <c r="AE54" s="195">
        <f>[1]September!X33</f>
        <v>83.293999999999997</v>
      </c>
      <c r="AF54" s="153">
        <f>[1]September!Y33</f>
        <v>0</v>
      </c>
      <c r="AG54" s="80"/>
    </row>
    <row r="55" spans="1:33" x14ac:dyDescent="0.25">
      <c r="A55" s="108"/>
      <c r="B55" s="11" t="str">
        <f t="shared" si="2"/>
        <v>Wednesday</v>
      </c>
      <c r="C55" s="12">
        <f t="shared" si="3"/>
        <v>43005</v>
      </c>
      <c r="D55" s="87">
        <f>[1]September!C34</f>
        <v>1470.1399999999999</v>
      </c>
      <c r="E55" s="190">
        <f>[1]September!D34</f>
        <v>589.62400000000002</v>
      </c>
      <c r="F55" s="190">
        <f>[1]September!E34</f>
        <v>869.93083333333334</v>
      </c>
      <c r="G55" s="88"/>
      <c r="H55" s="182"/>
      <c r="I55" s="80"/>
      <c r="J55" s="5"/>
      <c r="K55" s="108"/>
      <c r="L55" s="11" t="str">
        <f t="shared" si="4"/>
        <v>Wednesday</v>
      </c>
      <c r="M55" s="12">
        <f t="shared" si="4"/>
        <v>43005</v>
      </c>
      <c r="N55" s="190">
        <f>[1]September!L34</f>
        <v>77.14</v>
      </c>
      <c r="O55" s="190">
        <f>[1]September!M34</f>
        <v>3.78</v>
      </c>
      <c r="P55" s="182">
        <f>[1]September!N34</f>
        <v>40.938333333333325</v>
      </c>
      <c r="Q55" s="195"/>
      <c r="R55" s="195"/>
      <c r="S55" s="195"/>
      <c r="T55" s="117"/>
      <c r="U55" s="195"/>
      <c r="V55" s="108"/>
      <c r="W55" s="11" t="str">
        <f t="shared" si="5"/>
        <v>Wednesday</v>
      </c>
      <c r="X55" s="37">
        <f t="shared" si="5"/>
        <v>43005</v>
      </c>
      <c r="Y55" s="126">
        <f>[1]September!R34</f>
        <v>7.27</v>
      </c>
      <c r="Z55" s="124">
        <f>[1]September!S34</f>
        <v>7.08</v>
      </c>
      <c r="AA55" s="125">
        <f>[1]September!T34</f>
        <v>7.1676923076923069</v>
      </c>
      <c r="AB55" s="194">
        <f>[1]September!U34</f>
        <v>13</v>
      </c>
      <c r="AC55" s="190">
        <f>[1]September!V34</f>
        <v>11</v>
      </c>
      <c r="AD55" s="190">
        <f>[1]September!W34</f>
        <v>12.076923076923077</v>
      </c>
      <c r="AE55" s="195">
        <f>[1]September!X34</f>
        <v>63.252000000000002</v>
      </c>
      <c r="AF55" s="153">
        <f>[1]September!Y34</f>
        <v>0</v>
      </c>
      <c r="AG55" s="80"/>
    </row>
    <row r="56" spans="1:33" x14ac:dyDescent="0.25">
      <c r="A56" s="108"/>
      <c r="B56" s="11" t="str">
        <f t="shared" si="2"/>
        <v>Thursday</v>
      </c>
      <c r="C56" s="12">
        <f t="shared" si="3"/>
        <v>43006</v>
      </c>
      <c r="D56" s="87">
        <f>[1]September!C35</f>
        <v>1755.8799999999999</v>
      </c>
      <c r="E56" s="190">
        <f>[1]September!D35</f>
        <v>673.56799999999998</v>
      </c>
      <c r="F56" s="190">
        <f>[1]September!E35</f>
        <v>1143.0148333333332</v>
      </c>
      <c r="G56" s="88"/>
      <c r="H56" s="182"/>
      <c r="I56" s="80"/>
      <c r="J56" s="5"/>
      <c r="K56" s="108"/>
      <c r="L56" s="11" t="str">
        <f t="shared" si="4"/>
        <v>Thursday</v>
      </c>
      <c r="M56" s="12">
        <f t="shared" si="4"/>
        <v>43006</v>
      </c>
      <c r="N56" s="190">
        <f>[1]September!L35</f>
        <v>120.48399999999999</v>
      </c>
      <c r="O56" s="190">
        <f>[1]September!M35</f>
        <v>3.1639999999999997</v>
      </c>
      <c r="P56" s="182">
        <f>[1]September!N35</f>
        <v>42.265999999999977</v>
      </c>
      <c r="Q56" s="195"/>
      <c r="R56" s="195"/>
      <c r="S56" s="195"/>
      <c r="T56" s="117"/>
      <c r="U56" s="195"/>
      <c r="V56" s="108"/>
      <c r="W56" s="11" t="str">
        <f t="shared" si="5"/>
        <v>Thursday</v>
      </c>
      <c r="X56" s="37">
        <f t="shared" si="5"/>
        <v>43006</v>
      </c>
      <c r="Y56" s="126">
        <f>[1]September!R35</f>
        <v>8.27</v>
      </c>
      <c r="Z56" s="124">
        <f>[1]September!S35</f>
        <v>6.75</v>
      </c>
      <c r="AA56" s="125">
        <f>[1]September!T35</f>
        <v>7.0891666666666682</v>
      </c>
      <c r="AB56" s="194">
        <f>[1]September!U35</f>
        <v>14</v>
      </c>
      <c r="AC56" s="190">
        <f>[1]September!V35</f>
        <v>13</v>
      </c>
      <c r="AD56" s="190">
        <f>[1]September!W35</f>
        <v>13.625</v>
      </c>
      <c r="AE56" s="195">
        <f>[1]September!X35</f>
        <v>54.037999999999997</v>
      </c>
      <c r="AF56" s="153">
        <f>[1]September!Y35</f>
        <v>0</v>
      </c>
      <c r="AG56" s="80"/>
    </row>
    <row r="57" spans="1:33" x14ac:dyDescent="0.25">
      <c r="A57" s="108"/>
      <c r="B57" s="11" t="str">
        <f t="shared" si="2"/>
        <v>Friday</v>
      </c>
      <c r="C57" s="12">
        <f t="shared" si="3"/>
        <v>43007</v>
      </c>
      <c r="D57" s="87">
        <f>[1]September!C36</f>
        <v>1507.6320000000001</v>
      </c>
      <c r="E57" s="190">
        <f>[1]September!D36</f>
        <v>1170.4839999999999</v>
      </c>
      <c r="F57" s="190">
        <f>[1]September!E36</f>
        <v>1323.6789999999999</v>
      </c>
      <c r="G57" s="88"/>
      <c r="H57" s="182"/>
      <c r="I57" s="80"/>
      <c r="J57" s="5"/>
      <c r="K57" s="108"/>
      <c r="L57" s="11" t="str">
        <f t="shared" si="4"/>
        <v>Friday</v>
      </c>
      <c r="M57" s="12">
        <f t="shared" si="4"/>
        <v>43007</v>
      </c>
      <c r="N57" s="190">
        <f>[1]September!L36</f>
        <v>4.0880000000000001</v>
      </c>
      <c r="O57" s="190">
        <f>[1]September!M36</f>
        <v>2.6319999999999997</v>
      </c>
      <c r="P57" s="182">
        <f>[1]September!N36</f>
        <v>3.3320000000000003</v>
      </c>
      <c r="Q57" s="195"/>
      <c r="R57" s="195"/>
      <c r="S57" s="195"/>
      <c r="T57" s="117"/>
      <c r="U57" s="195"/>
      <c r="V57" s="108"/>
      <c r="W57" s="11" t="str">
        <f t="shared" si="5"/>
        <v>Friday</v>
      </c>
      <c r="X57" s="37">
        <f t="shared" si="5"/>
        <v>43007</v>
      </c>
      <c r="Y57" s="126">
        <f>[1]September!R36</f>
        <v>7.48</v>
      </c>
      <c r="Z57" s="124">
        <f>[1]September!S36</f>
        <v>6.7</v>
      </c>
      <c r="AA57" s="125">
        <f>[1]September!T36</f>
        <v>6.8166666666666655</v>
      </c>
      <c r="AB57" s="194">
        <f>[1]September!U36</f>
        <v>31.85</v>
      </c>
      <c r="AC57" s="190">
        <f>[1]September!V36</f>
        <v>14</v>
      </c>
      <c r="AD57" s="190">
        <f>[1]September!W36</f>
        <v>19.993750000000002</v>
      </c>
      <c r="AE57" s="195">
        <f>[1]September!X36</f>
        <v>49.142699999999998</v>
      </c>
      <c r="AF57" s="153">
        <f>[1]September!Y36</f>
        <v>0</v>
      </c>
      <c r="AG57" s="80"/>
    </row>
    <row r="58" spans="1:33" x14ac:dyDescent="0.25">
      <c r="A58" s="108"/>
      <c r="B58" s="11" t="str">
        <f t="shared" si="2"/>
        <v>Saturday</v>
      </c>
      <c r="C58" s="12">
        <f t="shared" si="3"/>
        <v>43008</v>
      </c>
      <c r="D58" s="87">
        <f>[1]September!C37</f>
        <v>1529.6679999999997</v>
      </c>
      <c r="E58" s="190">
        <f>[1]September!D37</f>
        <v>600.51599999999996</v>
      </c>
      <c r="F58" s="190">
        <f>[1]September!E37</f>
        <v>1072.9448333333328</v>
      </c>
      <c r="G58" s="88"/>
      <c r="H58" s="182"/>
      <c r="I58" s="80"/>
      <c r="J58" s="5"/>
      <c r="K58" s="108"/>
      <c r="L58" s="11" t="str">
        <f t="shared" si="4"/>
        <v>Saturday</v>
      </c>
      <c r="M58" s="12">
        <f t="shared" si="4"/>
        <v>43008</v>
      </c>
      <c r="N58" s="190">
        <f>[1]September!L37</f>
        <v>2.968</v>
      </c>
      <c r="O58" s="190">
        <f>[1]September!M37</f>
        <v>1.4</v>
      </c>
      <c r="P58" s="182">
        <f>[1]September!N37</f>
        <v>2.2913333333333337</v>
      </c>
      <c r="Q58" s="195"/>
      <c r="R58" s="195"/>
      <c r="S58" s="195"/>
      <c r="T58" s="117"/>
      <c r="U58" s="195"/>
      <c r="V58" s="108"/>
      <c r="W58" s="11" t="str">
        <f t="shared" si="5"/>
        <v>Saturday</v>
      </c>
      <c r="X58" s="37">
        <f t="shared" si="5"/>
        <v>43008</v>
      </c>
      <c r="Y58" s="126">
        <f>[1]September!R37</f>
        <v>8.3699999999999992</v>
      </c>
      <c r="Z58" s="124">
        <f>[1]September!S37</f>
        <v>6.9</v>
      </c>
      <c r="AA58" s="125">
        <f>[1]September!T37</f>
        <v>7.155333333333334</v>
      </c>
      <c r="AB58" s="194">
        <f>[1]September!U37</f>
        <v>17</v>
      </c>
      <c r="AC58" s="190">
        <f>[1]September!V37</f>
        <v>14</v>
      </c>
      <c r="AD58" s="190">
        <f>[1]September!W37</f>
        <v>14.733333333333333</v>
      </c>
      <c r="AE58" s="195">
        <f>[1]September!X37</f>
        <v>63.537000000000006</v>
      </c>
      <c r="AF58" s="153">
        <f>[1]September!Y37</f>
        <v>0</v>
      </c>
      <c r="AG58" s="80"/>
    </row>
    <row r="59" spans="1:33" ht="15.75" thickBot="1" x14ac:dyDescent="0.3">
      <c r="A59" s="108"/>
      <c r="B59" s="13"/>
      <c r="C59" s="14"/>
      <c r="D59" s="121"/>
      <c r="E59" s="191"/>
      <c r="F59" s="192"/>
      <c r="G59" s="89"/>
      <c r="H59" s="183"/>
      <c r="I59" s="80"/>
      <c r="J59" s="5"/>
      <c r="K59" s="108"/>
      <c r="L59" s="13"/>
      <c r="M59" s="14"/>
      <c r="N59" s="191"/>
      <c r="O59" s="191"/>
      <c r="P59" s="183"/>
      <c r="Q59" s="195"/>
      <c r="R59" s="195"/>
      <c r="S59" s="195"/>
      <c r="T59" s="117"/>
      <c r="U59" s="195"/>
      <c r="V59" s="108"/>
      <c r="W59" s="13"/>
      <c r="X59" s="59"/>
      <c r="Y59" s="127"/>
      <c r="Z59" s="128"/>
      <c r="AA59" s="129"/>
      <c r="AB59" s="196"/>
      <c r="AC59" s="191"/>
      <c r="AD59" s="191"/>
      <c r="AE59" s="192"/>
      <c r="AF59" s="154"/>
      <c r="AG59" s="80"/>
    </row>
    <row r="60" spans="1:33" ht="16.5" thickTop="1" thickBot="1" x14ac:dyDescent="0.3">
      <c r="A60" s="108"/>
      <c r="B60" s="15" t="s">
        <v>100</v>
      </c>
      <c r="C60" s="16"/>
      <c r="D60" s="184">
        <f>[1]September!C39</f>
        <v>1755.8799999999999</v>
      </c>
      <c r="E60" s="184">
        <f>[1]September!D39</f>
        <v>8.3999999999999991E-2</v>
      </c>
      <c r="F60" s="184">
        <f>[1]September!E39</f>
        <v>954.25275555555561</v>
      </c>
      <c r="G60" s="90"/>
      <c r="H60" s="73"/>
      <c r="I60" s="80"/>
      <c r="J60" s="5"/>
      <c r="K60" s="108"/>
      <c r="L60" s="15" t="str">
        <f t="shared" ref="L60" si="6">B60</f>
        <v>Monthly Results</v>
      </c>
      <c r="M60" s="16"/>
      <c r="N60" s="184">
        <f>[1]September!L39</f>
        <v>120.48399999999999</v>
      </c>
      <c r="O60" s="184">
        <f>[1]September!M39</f>
        <v>1.4</v>
      </c>
      <c r="P60" s="185">
        <f>[1]September!N39</f>
        <v>9.2824666666666662</v>
      </c>
      <c r="Q60" s="102"/>
      <c r="R60" s="102"/>
      <c r="S60" s="102"/>
      <c r="T60" s="118"/>
      <c r="U60" s="102"/>
      <c r="V60" s="226"/>
      <c r="W60" s="15" t="str">
        <f t="shared" ref="W60" si="7">B60</f>
        <v>Monthly Results</v>
      </c>
      <c r="X60" s="38"/>
      <c r="Y60" s="130">
        <f>[1]September!R39</f>
        <v>8.3699999999999992</v>
      </c>
      <c r="Z60" s="131">
        <f>[1]September!S39</f>
        <v>6.7</v>
      </c>
      <c r="AA60" s="132">
        <f>[1]September!T39</f>
        <v>7.7364599908805785</v>
      </c>
      <c r="AB60" s="162">
        <f>[1]September!U39</f>
        <v>40</v>
      </c>
      <c r="AC60" s="184">
        <f>[1]September!V39</f>
        <v>8</v>
      </c>
      <c r="AD60" s="184">
        <f>[1]September!W39</f>
        <v>14.686530883332356</v>
      </c>
      <c r="AE60" s="227">
        <f>[1]September!X39</f>
        <v>1774.1296999999997</v>
      </c>
      <c r="AF60" s="228">
        <f>[1]September!Y39</f>
        <v>1</v>
      </c>
      <c r="AG60" s="80"/>
    </row>
    <row r="61" spans="1:33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30:D58">
    <cfRule type="cellIs" dxfId="31" priority="32" operator="between">
      <formula>2800</formula>
      <formula>5000</formula>
    </cfRule>
  </conditionalFormatting>
  <conditionalFormatting sqref="N30:N58">
    <cfRule type="cellIs" dxfId="30" priority="31" operator="between">
      <formula>560</formula>
      <formula>5000</formula>
    </cfRule>
  </conditionalFormatting>
  <conditionalFormatting sqref="Z30:Z58">
    <cfRule type="cellIs" dxfId="29" priority="30" operator="between">
      <formula>1</formula>
      <formula>6.49</formula>
    </cfRule>
  </conditionalFormatting>
  <conditionalFormatting sqref="Y30:Y58">
    <cfRule type="cellIs" dxfId="28" priority="29" operator="between">
      <formula>8.51</formula>
      <formula>14</formula>
    </cfRule>
  </conditionalFormatting>
  <conditionalFormatting sqref="AB30:AB59">
    <cfRule type="cellIs" dxfId="27" priority="28" operator="between">
      <formula>41</formula>
      <formula>200</formula>
    </cfRule>
  </conditionalFormatting>
  <conditionalFormatting sqref="D59">
    <cfRule type="cellIs" dxfId="26" priority="27" operator="between">
      <formula>2800</formula>
      <formula>5000</formula>
    </cfRule>
  </conditionalFormatting>
  <conditionalFormatting sqref="N59">
    <cfRule type="cellIs" dxfId="25" priority="26" operator="between">
      <formula>560</formula>
      <formula>5000</formula>
    </cfRule>
  </conditionalFormatting>
  <conditionalFormatting sqref="Z59">
    <cfRule type="cellIs" dxfId="24" priority="25" operator="between">
      <formula>1</formula>
      <formula>6.49</formula>
    </cfRule>
  </conditionalFormatting>
  <conditionalFormatting sqref="Y59">
    <cfRule type="cellIs" dxfId="23" priority="24" operator="between">
      <formula>8.51</formula>
      <formula>14</formula>
    </cfRule>
  </conditionalFormatting>
  <conditionalFormatting sqref="AE30:AE59">
    <cfRule type="cellIs" dxfId="22" priority="23" operator="between">
      <formula>1001</formula>
      <formula>2000</formula>
    </cfRule>
  </conditionalFormatting>
  <conditionalFormatting sqref="D59">
    <cfRule type="cellIs" dxfId="21" priority="22" operator="between">
      <formula>2800</formula>
      <formula>5000</formula>
    </cfRule>
  </conditionalFormatting>
  <conditionalFormatting sqref="D59">
    <cfRule type="cellIs" dxfId="20" priority="21" operator="between">
      <formula>2800</formula>
      <formula>5000</formula>
    </cfRule>
  </conditionalFormatting>
  <conditionalFormatting sqref="D59">
    <cfRule type="cellIs" dxfId="19" priority="20" operator="between">
      <formula>2800</formula>
      <formula>5000</formula>
    </cfRule>
  </conditionalFormatting>
  <conditionalFormatting sqref="N59">
    <cfRule type="cellIs" dxfId="18" priority="19" operator="between">
      <formula>560</formula>
      <formula>5000</formula>
    </cfRule>
  </conditionalFormatting>
  <conditionalFormatting sqref="Z59">
    <cfRule type="cellIs" dxfId="17" priority="18" operator="between">
      <formula>1</formula>
      <formula>6.49</formula>
    </cfRule>
  </conditionalFormatting>
  <conditionalFormatting sqref="Y59">
    <cfRule type="cellIs" dxfId="16" priority="17" operator="between">
      <formula>8.51</formula>
      <formula>14</formula>
    </cfRule>
  </conditionalFormatting>
  <conditionalFormatting sqref="AB59">
    <cfRule type="cellIs" dxfId="15" priority="16" operator="between">
      <formula>41</formula>
      <formula>200</formula>
    </cfRule>
  </conditionalFormatting>
  <conditionalFormatting sqref="Z59">
    <cfRule type="cellIs" dxfId="14" priority="15" operator="between">
      <formula>1</formula>
      <formula>6.49</formula>
    </cfRule>
  </conditionalFormatting>
  <conditionalFormatting sqref="Y59">
    <cfRule type="cellIs" dxfId="13" priority="14" operator="between">
      <formula>8.51</formula>
      <formula>14</formula>
    </cfRule>
  </conditionalFormatting>
  <conditionalFormatting sqref="AE59">
    <cfRule type="cellIs" dxfId="12" priority="13" operator="between">
      <formula>1001</formula>
      <formula>2000</formula>
    </cfRule>
  </conditionalFormatting>
  <conditionalFormatting sqref="D59">
    <cfRule type="cellIs" dxfId="11" priority="12" operator="between">
      <formula>2800</formula>
      <formula>5000</formula>
    </cfRule>
  </conditionalFormatting>
  <conditionalFormatting sqref="N59">
    <cfRule type="cellIs" dxfId="10" priority="11" operator="between">
      <formula>560</formula>
      <formula>5000</formula>
    </cfRule>
  </conditionalFormatting>
  <conditionalFormatting sqref="AB59">
    <cfRule type="cellIs" dxfId="9" priority="10" operator="between">
      <formula>41</formula>
      <formula>200</formula>
    </cfRule>
  </conditionalFormatting>
  <conditionalFormatting sqref="Z59">
    <cfRule type="cellIs" dxfId="8" priority="9" operator="between">
      <formula>1</formula>
      <formula>6.49</formula>
    </cfRule>
  </conditionalFormatting>
  <conditionalFormatting sqref="Y59">
    <cfRule type="cellIs" dxfId="7" priority="8" operator="between">
      <formula>8.51</formula>
      <formula>14</formula>
    </cfRule>
  </conditionalFormatting>
  <conditionalFormatting sqref="AE59">
    <cfRule type="cellIs" dxfId="6" priority="7" operator="between">
      <formula>1001</formula>
      <formula>2000</formula>
    </cfRule>
  </conditionalFormatting>
  <conditionalFormatting sqref="D29">
    <cfRule type="cellIs" dxfId="5" priority="6" operator="between">
      <formula>2800</formula>
      <formula>5000</formula>
    </cfRule>
  </conditionalFormatting>
  <conditionalFormatting sqref="N29">
    <cfRule type="cellIs" dxfId="4" priority="5" operator="between">
      <formula>560</formula>
      <formula>5000</formula>
    </cfRule>
  </conditionalFormatting>
  <conditionalFormatting sqref="Z29">
    <cfRule type="cellIs" dxfId="3" priority="4" operator="between">
      <formula>1</formula>
      <formula>6.49</formula>
    </cfRule>
  </conditionalFormatting>
  <conditionalFormatting sqref="Y29">
    <cfRule type="cellIs" dxfId="2" priority="3" operator="between">
      <formula>8.51</formula>
      <formula>14</formula>
    </cfRule>
  </conditionalFormatting>
  <conditionalFormatting sqref="AB29">
    <cfRule type="cellIs" dxfId="1" priority="2" operator="between">
      <formula>41</formula>
      <formula>200</formula>
    </cfRule>
  </conditionalFormatting>
  <conditionalFormatting sqref="AE2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zoomScale="50" zoomScaleNormal="50" workbookViewId="0">
      <selection activeCell="Z60" sqref="Z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30.425781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42644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42644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42644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Saturday</v>
      </c>
      <c r="C29" s="12">
        <f>DATE(2016,10,1)</f>
        <v>42644</v>
      </c>
      <c r="D29" s="87">
        <f>[1]October!C8</f>
        <v>1629.2416878085667</v>
      </c>
      <c r="E29" s="190">
        <f>[1]October!D8</f>
        <v>855.72382277425129</v>
      </c>
      <c r="F29" s="190">
        <f>[1]October!E8</f>
        <v>1221.7202037740635</v>
      </c>
      <c r="G29" s="88"/>
      <c r="H29" s="152"/>
      <c r="I29" s="80"/>
      <c r="J29" s="5"/>
      <c r="K29" s="108"/>
      <c r="L29" s="11" t="str">
        <f>B29</f>
        <v>Saturday</v>
      </c>
      <c r="M29" s="12">
        <f>C29</f>
        <v>42644</v>
      </c>
      <c r="N29" s="190">
        <f>[1]October!L8</f>
        <v>5.8356545121272401</v>
      </c>
      <c r="O29" s="190">
        <f>[1]October!M8</f>
        <v>1.6739236111111111</v>
      </c>
      <c r="P29" s="182">
        <f>[1]October!N8</f>
        <v>3.4971040948966028</v>
      </c>
      <c r="Q29" s="195"/>
      <c r="R29" s="195"/>
      <c r="S29" s="195"/>
      <c r="T29" s="117"/>
      <c r="U29" s="195"/>
      <c r="V29" s="108"/>
      <c r="W29" s="11" t="str">
        <f>B29</f>
        <v>Saturday</v>
      </c>
      <c r="X29" s="37">
        <f>C29</f>
        <v>42644</v>
      </c>
      <c r="Y29" s="179">
        <f>[1]October!R8</f>
        <v>8.23</v>
      </c>
      <c r="Z29" s="124">
        <f>[1]October!S8</f>
        <v>7.03</v>
      </c>
      <c r="AA29" s="125">
        <f>[1]October!T8</f>
        <v>7.4544444444444444</v>
      </c>
      <c r="AB29" s="194">
        <f>[1]October!U8</f>
        <v>4</v>
      </c>
      <c r="AC29" s="190">
        <f>[1]October!V8</f>
        <v>4</v>
      </c>
      <c r="AD29" s="190">
        <f>[1]October!W8</f>
        <v>4</v>
      </c>
      <c r="AE29" s="195">
        <f>[1]October!X8</f>
        <v>42.395000000000003</v>
      </c>
      <c r="AF29" s="157">
        <f>[1]October!Y8</f>
        <v>0</v>
      </c>
      <c r="AG29" s="80"/>
    </row>
    <row r="30" spans="1:33" x14ac:dyDescent="0.25">
      <c r="A30" s="108"/>
      <c r="B30" s="11" t="str">
        <f t="shared" ref="B30:B59" si="0">TEXT(C30,"dddd")</f>
        <v>Sunday</v>
      </c>
      <c r="C30" s="12">
        <f>C29+1</f>
        <v>42645</v>
      </c>
      <c r="D30" s="87">
        <f>[1]October!C9</f>
        <v>1828.2373229166667</v>
      </c>
      <c r="E30" s="190">
        <f>[1]October!D9</f>
        <v>967.57098991563566</v>
      </c>
      <c r="F30" s="190">
        <f>[1]October!E9</f>
        <v>1191.7522272741342</v>
      </c>
      <c r="G30" s="88"/>
      <c r="H30" s="182"/>
      <c r="I30" s="80"/>
      <c r="J30" s="5"/>
      <c r="K30" s="108"/>
      <c r="L30" s="11" t="str">
        <f t="shared" ref="L30:M58" si="1">B30</f>
        <v>Sunday</v>
      </c>
      <c r="M30" s="12">
        <f t="shared" si="1"/>
        <v>42645</v>
      </c>
      <c r="N30" s="190">
        <f>[1]October!L9</f>
        <v>6.2561041692627795</v>
      </c>
      <c r="O30" s="190">
        <f>[1]October!M9</f>
        <v>2.5205104169448216</v>
      </c>
      <c r="P30" s="182">
        <f>[1]October!N9</f>
        <v>4.477340129335146</v>
      </c>
      <c r="Q30" s="195"/>
      <c r="R30" s="195"/>
      <c r="S30" s="195"/>
      <c r="T30" s="117"/>
      <c r="U30" s="195"/>
      <c r="V30" s="108"/>
      <c r="W30" s="11" t="str">
        <f t="shared" ref="W30:X58" si="2">B30</f>
        <v>Sunday</v>
      </c>
      <c r="X30" s="37">
        <f t="shared" si="2"/>
        <v>42645</v>
      </c>
      <c r="Y30" s="126">
        <f>[1]October!R9</f>
        <v>7.33</v>
      </c>
      <c r="Z30" s="124">
        <f>[1]October!S9</f>
        <v>6.77</v>
      </c>
      <c r="AA30" s="125">
        <f>[1]October!T9</f>
        <v>6.9037500000000032</v>
      </c>
      <c r="AB30" s="194">
        <f>[1]October!U9</f>
        <v>8</v>
      </c>
      <c r="AC30" s="190">
        <f>[1]October!V9</f>
        <v>4</v>
      </c>
      <c r="AD30" s="190">
        <f>[1]October!W9</f>
        <v>6.75</v>
      </c>
      <c r="AE30" s="195">
        <f>[1]October!X9</f>
        <v>23.521000000000004</v>
      </c>
      <c r="AF30" s="153">
        <f>[1]October!Y9</f>
        <v>0</v>
      </c>
      <c r="AG30" s="80"/>
    </row>
    <row r="31" spans="1:33" x14ac:dyDescent="0.25">
      <c r="A31" s="108"/>
      <c r="B31" s="11" t="str">
        <f t="shared" si="0"/>
        <v>Monday</v>
      </c>
      <c r="C31" s="12">
        <f t="shared" ref="C31:C59" si="3">C30+1</f>
        <v>42646</v>
      </c>
      <c r="D31" s="87">
        <f>[1]October!C10</f>
        <v>1911.0665729641385</v>
      </c>
      <c r="E31" s="190">
        <f>[1]October!D10</f>
        <v>768.60058317904998</v>
      </c>
      <c r="F31" s="190">
        <f>[1]October!E10</f>
        <v>1176.9514455265462</v>
      </c>
      <c r="G31" s="88"/>
      <c r="H31" s="182"/>
      <c r="I31" s="80"/>
      <c r="J31" s="5"/>
      <c r="K31" s="108"/>
      <c r="L31" s="11" t="str">
        <f t="shared" si="1"/>
        <v>Monday</v>
      </c>
      <c r="M31" s="12">
        <f t="shared" si="1"/>
        <v>42646</v>
      </c>
      <c r="N31" s="190">
        <f>[1]October!L10</f>
        <v>6.5296388914850017</v>
      </c>
      <c r="O31" s="190">
        <f>[1]October!M10</f>
        <v>1.4121163194444444</v>
      </c>
      <c r="P31" s="182">
        <f>[1]October!N10</f>
        <v>3.9579148958893842</v>
      </c>
      <c r="Q31" s="195"/>
      <c r="R31" s="195"/>
      <c r="S31" s="195"/>
      <c r="T31" s="117"/>
      <c r="U31" s="195"/>
      <c r="V31" s="108"/>
      <c r="W31" s="11" t="str">
        <f t="shared" si="2"/>
        <v>Monday</v>
      </c>
      <c r="X31" s="37">
        <f t="shared" si="2"/>
        <v>42646</v>
      </c>
      <c r="Y31" s="126">
        <f>[1]October!R10</f>
        <v>8.17</v>
      </c>
      <c r="Z31" s="124">
        <f>[1]October!S10</f>
        <v>6.87</v>
      </c>
      <c r="AA31" s="125">
        <f>[1]October!T10</f>
        <v>7.1620000000000008</v>
      </c>
      <c r="AB31" s="194">
        <f>[1]October!U10</f>
        <v>16</v>
      </c>
      <c r="AC31" s="190">
        <f>[1]October!V10</f>
        <v>10</v>
      </c>
      <c r="AD31" s="190">
        <f>[1]October!W10</f>
        <v>12.133333333333333</v>
      </c>
      <c r="AE31" s="195">
        <f>[1]October!X10</f>
        <v>51.374999999999993</v>
      </c>
      <c r="AF31" s="153">
        <f>[1]October!Y10</f>
        <v>0</v>
      </c>
      <c r="AG31" s="80"/>
    </row>
    <row r="32" spans="1:33" x14ac:dyDescent="0.25">
      <c r="A32" s="108"/>
      <c r="B32" s="11" t="str">
        <f t="shared" si="0"/>
        <v>Tuesday</v>
      </c>
      <c r="C32" s="12">
        <f t="shared" si="3"/>
        <v>42647</v>
      </c>
      <c r="D32" s="87">
        <f>[1]October!C11</f>
        <v>1596.8399999999997</v>
      </c>
      <c r="E32" s="190">
        <f>[1]October!D11</f>
        <v>616.36399999999992</v>
      </c>
      <c r="F32" s="190">
        <f>[1]October!E11</f>
        <v>1132.0924999999997</v>
      </c>
      <c r="G32" s="88"/>
      <c r="H32" s="182"/>
      <c r="I32" s="80"/>
      <c r="J32" s="5"/>
      <c r="K32" s="108"/>
      <c r="L32" s="11" t="str">
        <f t="shared" si="1"/>
        <v>Tuesday</v>
      </c>
      <c r="M32" s="12">
        <f t="shared" si="1"/>
        <v>42647</v>
      </c>
      <c r="N32" s="190">
        <f>[1]October!L11</f>
        <v>5.3479999999999999</v>
      </c>
      <c r="O32" s="190">
        <f>[1]October!M11</f>
        <v>1.036</v>
      </c>
      <c r="P32" s="182">
        <f>[1]October!N11</f>
        <v>3.0368333333333331</v>
      </c>
      <c r="Q32" s="195"/>
      <c r="R32" s="195"/>
      <c r="S32" s="195"/>
      <c r="T32" s="117"/>
      <c r="U32" s="195"/>
      <c r="V32" s="108"/>
      <c r="W32" s="11" t="str">
        <f t="shared" si="2"/>
        <v>Tuesday</v>
      </c>
      <c r="X32" s="37">
        <f t="shared" si="2"/>
        <v>42647</v>
      </c>
      <c r="Y32" s="126">
        <f>[1]October!R11</f>
        <v>8.31</v>
      </c>
      <c r="Z32" s="124">
        <f>[1]October!S11</f>
        <v>6.85</v>
      </c>
      <c r="AA32" s="125">
        <f>[1]October!T11</f>
        <v>7.4129166666666677</v>
      </c>
      <c r="AB32" s="194">
        <f>[1]October!U11</f>
        <v>21.5</v>
      </c>
      <c r="AC32" s="190">
        <f>[1]October!V11</f>
        <v>12</v>
      </c>
      <c r="AD32" s="190">
        <f>[1]October!W11</f>
        <v>14.520833333333334</v>
      </c>
      <c r="AE32" s="195">
        <f>[1]October!X11</f>
        <v>120.35300000000004</v>
      </c>
      <c r="AF32" s="153">
        <f>[1]October!Y11</f>
        <v>0</v>
      </c>
      <c r="AG32" s="80"/>
    </row>
    <row r="33" spans="1:33" ht="23.25" x14ac:dyDescent="0.25">
      <c r="A33" s="108"/>
      <c r="B33" s="11" t="str">
        <f t="shared" si="0"/>
        <v>Wednesday</v>
      </c>
      <c r="C33" s="12">
        <f t="shared" si="3"/>
        <v>42648</v>
      </c>
      <c r="D33" s="87">
        <f>[1]October!C12</f>
        <v>1876.0559999999998</v>
      </c>
      <c r="E33" s="190">
        <f>[1]October!D12</f>
        <v>677.76799999999992</v>
      </c>
      <c r="F33" s="190">
        <f>[1]October!E12</f>
        <v>1284.4720000000002</v>
      </c>
      <c r="G33" s="88">
        <v>13</v>
      </c>
      <c r="H33" s="152" t="s">
        <v>99</v>
      </c>
      <c r="I33" s="80"/>
      <c r="J33" s="5"/>
      <c r="K33" s="108"/>
      <c r="L33" s="11" t="str">
        <f t="shared" si="1"/>
        <v>Wednesday</v>
      </c>
      <c r="M33" s="12">
        <f t="shared" si="1"/>
        <v>42648</v>
      </c>
      <c r="N33" s="190">
        <f>[1]October!L12</f>
        <v>4.984</v>
      </c>
      <c r="O33" s="190">
        <f>[1]October!M12</f>
        <v>1.232</v>
      </c>
      <c r="P33" s="182">
        <f>[1]October!N12</f>
        <v>2.934166666666667</v>
      </c>
      <c r="Q33" s="195"/>
      <c r="R33" s="195"/>
      <c r="S33" s="195"/>
      <c r="T33" s="117"/>
      <c r="U33" s="195"/>
      <c r="V33" s="108"/>
      <c r="W33" s="11" t="str">
        <f t="shared" si="2"/>
        <v>Wednesday</v>
      </c>
      <c r="X33" s="37">
        <f t="shared" si="2"/>
        <v>42648</v>
      </c>
      <c r="Y33" s="126">
        <f>[1]October!R12</f>
        <v>7.87</v>
      </c>
      <c r="Z33" s="124">
        <f>[1]October!S12</f>
        <v>6.81</v>
      </c>
      <c r="AA33" s="125">
        <f>[1]October!T12</f>
        <v>7.2233333333333327</v>
      </c>
      <c r="AB33" s="194">
        <f>[1]October!U12</f>
        <v>24</v>
      </c>
      <c r="AC33" s="190">
        <f>[1]October!V12</f>
        <v>7</v>
      </c>
      <c r="AD33" s="190">
        <f>[1]October!W12</f>
        <v>13.166666666666666</v>
      </c>
      <c r="AE33" s="195">
        <f>[1]October!X12</f>
        <v>117.14999999999998</v>
      </c>
      <c r="AF33" s="153">
        <f>[1]October!Y12</f>
        <v>0</v>
      </c>
      <c r="AG33" s="80"/>
    </row>
    <row r="34" spans="1:33" x14ac:dyDescent="0.25">
      <c r="A34" s="108"/>
      <c r="B34" s="11" t="str">
        <f t="shared" si="0"/>
        <v>Thursday</v>
      </c>
      <c r="C34" s="12">
        <f t="shared" si="3"/>
        <v>42649</v>
      </c>
      <c r="D34" s="87">
        <f>[1]October!C13</f>
        <v>1774.808</v>
      </c>
      <c r="E34" s="190">
        <f>[1]October!D13</f>
        <v>1224.328</v>
      </c>
      <c r="F34" s="190">
        <f>[1]October!E13</f>
        <v>1462.939333333333</v>
      </c>
      <c r="G34" s="88"/>
      <c r="H34" s="182"/>
      <c r="I34" s="80"/>
      <c r="J34" s="5"/>
      <c r="K34" s="108"/>
      <c r="L34" s="11" t="str">
        <f t="shared" si="1"/>
        <v>Thursday</v>
      </c>
      <c r="M34" s="12">
        <f t="shared" si="1"/>
        <v>42649</v>
      </c>
      <c r="N34" s="190">
        <f>[1]October!L13</f>
        <v>6.7759999999999998</v>
      </c>
      <c r="O34" s="190">
        <f>[1]October!M13</f>
        <v>2.2119999999999997</v>
      </c>
      <c r="P34" s="182">
        <f>[1]October!N13</f>
        <v>4.2338333333333331</v>
      </c>
      <c r="Q34" s="195"/>
      <c r="R34" s="195"/>
      <c r="S34" s="195"/>
      <c r="T34" s="117"/>
      <c r="U34" s="195"/>
      <c r="V34" s="108"/>
      <c r="W34" s="11" t="str">
        <f t="shared" si="2"/>
        <v>Thursday</v>
      </c>
      <c r="X34" s="37">
        <f t="shared" si="2"/>
        <v>42649</v>
      </c>
      <c r="Y34" s="126">
        <f>[1]October!R13</f>
        <v>7.88</v>
      </c>
      <c r="Z34" s="124">
        <f>[1]October!S13</f>
        <v>6.81</v>
      </c>
      <c r="AA34" s="125">
        <f>[1]October!T13</f>
        <v>7.4090000000000007</v>
      </c>
      <c r="AB34" s="194">
        <f>[1]October!U13</f>
        <v>7</v>
      </c>
      <c r="AC34" s="190">
        <f>[1]October!V13</f>
        <v>5</v>
      </c>
      <c r="AD34" s="190">
        <f>[1]October!W13</f>
        <v>6</v>
      </c>
      <c r="AE34" s="195">
        <f>[1]October!X13</f>
        <v>52.036999999999999</v>
      </c>
      <c r="AF34" s="153">
        <f>[1]October!Y13</f>
        <v>0</v>
      </c>
      <c r="AG34" s="80"/>
    </row>
    <row r="35" spans="1:33" x14ac:dyDescent="0.25">
      <c r="A35" s="108"/>
      <c r="B35" s="11" t="str">
        <f t="shared" si="0"/>
        <v>Friday</v>
      </c>
      <c r="C35" s="12">
        <f t="shared" si="3"/>
        <v>42650</v>
      </c>
      <c r="D35" s="87">
        <f>[1]October!C14</f>
        <v>2026.808</v>
      </c>
      <c r="E35" s="190">
        <f>[1]October!D14</f>
        <v>848.56799999999998</v>
      </c>
      <c r="F35" s="190">
        <f>[1]October!E14</f>
        <v>1513.097833333333</v>
      </c>
      <c r="G35" s="88"/>
      <c r="H35" s="182"/>
      <c r="I35" s="80"/>
      <c r="J35" s="5"/>
      <c r="K35" s="108"/>
      <c r="L35" s="11" t="str">
        <f t="shared" si="1"/>
        <v>Friday</v>
      </c>
      <c r="M35" s="12">
        <f t="shared" si="1"/>
        <v>42650</v>
      </c>
      <c r="N35" s="190">
        <f>[1]October!L14</f>
        <v>7.3359999999999994</v>
      </c>
      <c r="O35" s="190">
        <f>[1]October!M14</f>
        <v>3.5559999999999996</v>
      </c>
      <c r="P35" s="182">
        <f>[1]October!N14</f>
        <v>5.1975000000000007</v>
      </c>
      <c r="Q35" s="195"/>
      <c r="R35" s="195"/>
      <c r="S35" s="195"/>
      <c r="T35" s="117"/>
      <c r="U35" s="195"/>
      <c r="V35" s="108"/>
      <c r="W35" s="11" t="str">
        <f t="shared" si="2"/>
        <v>Friday</v>
      </c>
      <c r="X35" s="37">
        <f t="shared" si="2"/>
        <v>42650</v>
      </c>
      <c r="Y35" s="126">
        <f>[1]October!R14</f>
        <v>7.51</v>
      </c>
      <c r="Z35" s="124">
        <f>[1]October!S14</f>
        <v>6.82</v>
      </c>
      <c r="AA35" s="125">
        <f>[1]October!T14</f>
        <v>7.2066666666666661</v>
      </c>
      <c r="AB35" s="194">
        <f>[1]October!U14</f>
        <v>9</v>
      </c>
      <c r="AC35" s="190">
        <f>[1]October!V14</f>
        <v>8</v>
      </c>
      <c r="AD35" s="190">
        <f>[1]October!W14</f>
        <v>8.3333333333333339</v>
      </c>
      <c r="AE35" s="195">
        <f>[1]October!X14</f>
        <v>17.451999999999998</v>
      </c>
      <c r="AF35" s="153">
        <f>[1]October!Y14</f>
        <v>0</v>
      </c>
      <c r="AG35" s="80"/>
    </row>
    <row r="36" spans="1:33" x14ac:dyDescent="0.25">
      <c r="A36" s="108"/>
      <c r="B36" s="11" t="str">
        <f t="shared" si="0"/>
        <v>Saturday</v>
      </c>
      <c r="C36" s="12">
        <f t="shared" si="3"/>
        <v>42651</v>
      </c>
      <c r="D36" s="87">
        <f>[1]October!C15</f>
        <v>1771.672</v>
      </c>
      <c r="E36" s="190">
        <f>[1]October!D15</f>
        <v>762.55199999999991</v>
      </c>
      <c r="F36" s="190">
        <f>[1]October!E15</f>
        <v>1320.1031666666665</v>
      </c>
      <c r="G36" s="88"/>
      <c r="H36" s="182"/>
      <c r="I36" s="80"/>
      <c r="J36" s="5"/>
      <c r="K36" s="108"/>
      <c r="L36" s="11" t="str">
        <f t="shared" si="1"/>
        <v>Saturday</v>
      </c>
      <c r="M36" s="12">
        <f t="shared" si="1"/>
        <v>42651</v>
      </c>
      <c r="N36" s="190">
        <f>[1]October!L15</f>
        <v>5.4879999999999995</v>
      </c>
      <c r="O36" s="190">
        <f>[1]October!M15</f>
        <v>3.052</v>
      </c>
      <c r="P36" s="182">
        <f>[1]October!N15</f>
        <v>4.1416666666666666</v>
      </c>
      <c r="Q36" s="195"/>
      <c r="R36" s="195"/>
      <c r="S36" s="195"/>
      <c r="T36" s="117"/>
      <c r="U36" s="195"/>
      <c r="V36" s="108"/>
      <c r="W36" s="11" t="str">
        <f t="shared" si="2"/>
        <v>Saturday</v>
      </c>
      <c r="X36" s="37">
        <f t="shared" si="2"/>
        <v>42651</v>
      </c>
      <c r="Y36" s="126">
        <f>[1]October!R15</f>
        <v>7.84</v>
      </c>
      <c r="Z36" s="124">
        <f>[1]October!S15</f>
        <v>6.81</v>
      </c>
      <c r="AA36" s="125">
        <f>[1]October!T15</f>
        <v>7.0731250000000001</v>
      </c>
      <c r="AB36" s="194">
        <f>[1]October!U15</f>
        <v>35</v>
      </c>
      <c r="AC36" s="190">
        <f>[1]October!V15</f>
        <v>4</v>
      </c>
      <c r="AD36" s="190">
        <f>[1]October!W15</f>
        <v>15.25</v>
      </c>
      <c r="AE36" s="195">
        <f>[1]October!X15</f>
        <v>82.49799999999999</v>
      </c>
      <c r="AF36" s="153">
        <f>[1]October!Y15</f>
        <v>0</v>
      </c>
      <c r="AG36" s="80"/>
    </row>
    <row r="37" spans="1:33" x14ac:dyDescent="0.25">
      <c r="A37" s="108"/>
      <c r="B37" s="11" t="str">
        <f t="shared" si="0"/>
        <v>Sunday</v>
      </c>
      <c r="C37" s="12">
        <f t="shared" si="3"/>
        <v>42652</v>
      </c>
      <c r="D37" s="87">
        <f>[1]October!C16</f>
        <v>2050.4119999999998</v>
      </c>
      <c r="E37" s="190">
        <f>[1]October!D16</f>
        <v>826.78399999999988</v>
      </c>
      <c r="F37" s="190">
        <f>[1]October!E16</f>
        <v>1564.7298333333333</v>
      </c>
      <c r="G37" s="88"/>
      <c r="H37" s="182"/>
      <c r="I37" s="80"/>
      <c r="J37" s="5"/>
      <c r="K37" s="108"/>
      <c r="L37" s="11" t="str">
        <f t="shared" si="1"/>
        <v>Sunday</v>
      </c>
      <c r="M37" s="12">
        <f t="shared" si="1"/>
        <v>42652</v>
      </c>
      <c r="N37" s="190">
        <f>[1]October!L16</f>
        <v>6.048</v>
      </c>
      <c r="O37" s="190">
        <f>[1]October!M16</f>
        <v>1.9039999999999999</v>
      </c>
      <c r="P37" s="182">
        <f>[1]October!N16</f>
        <v>3.9841666666666669</v>
      </c>
      <c r="Q37" s="195"/>
      <c r="R37" s="195"/>
      <c r="S37" s="195"/>
      <c r="T37" s="117"/>
      <c r="U37" s="195"/>
      <c r="V37" s="108"/>
      <c r="W37" s="11" t="str">
        <f t="shared" si="2"/>
        <v>Sunday</v>
      </c>
      <c r="X37" s="37">
        <f t="shared" si="2"/>
        <v>42652</v>
      </c>
      <c r="Y37" s="126">
        <f>[1]October!R16</f>
        <v>7.97</v>
      </c>
      <c r="Z37" s="124">
        <f>[1]October!S16</f>
        <v>6.83</v>
      </c>
      <c r="AA37" s="125">
        <f>[1]October!T16</f>
        <v>7.1177777777777784</v>
      </c>
      <c r="AB37" s="194">
        <f>[1]October!U16</f>
        <v>39</v>
      </c>
      <c r="AC37" s="190">
        <f>[1]October!V16</f>
        <v>9</v>
      </c>
      <c r="AD37" s="190">
        <f>[1]October!W16</f>
        <v>21.555555555555557</v>
      </c>
      <c r="AE37" s="195">
        <f>[1]October!X16</f>
        <v>59.46</v>
      </c>
      <c r="AF37" s="153">
        <f>[1]October!Y16</f>
        <v>0</v>
      </c>
      <c r="AG37" s="80"/>
    </row>
    <row r="38" spans="1:33" x14ac:dyDescent="0.25">
      <c r="A38" s="108"/>
      <c r="B38" s="11" t="str">
        <f t="shared" si="0"/>
        <v>Monday</v>
      </c>
      <c r="C38" s="12">
        <f t="shared" si="3"/>
        <v>42653</v>
      </c>
      <c r="D38" s="87">
        <f>[1]October!C17</f>
        <v>2315.0119999999997</v>
      </c>
      <c r="E38" s="190">
        <f>[1]October!D17</f>
        <v>1158.78</v>
      </c>
      <c r="F38" s="190">
        <f>[1]October!E17</f>
        <v>1598.7568333333331</v>
      </c>
      <c r="G38" s="88"/>
      <c r="H38" s="182"/>
      <c r="I38" s="80"/>
      <c r="J38" s="5"/>
      <c r="K38" s="108"/>
      <c r="L38" s="11" t="str">
        <f t="shared" si="1"/>
        <v>Monday</v>
      </c>
      <c r="M38" s="12">
        <f t="shared" si="1"/>
        <v>42653</v>
      </c>
      <c r="N38" s="190">
        <f>[1]October!L17</f>
        <v>8.5959999999999983</v>
      </c>
      <c r="O38" s="190">
        <f>[1]October!M17</f>
        <v>2.6599999999999997</v>
      </c>
      <c r="P38" s="182">
        <f>[1]October!N17</f>
        <v>5.04</v>
      </c>
      <c r="Q38" s="195"/>
      <c r="R38" s="195"/>
      <c r="S38" s="195"/>
      <c r="T38" s="117"/>
      <c r="U38" s="195"/>
      <c r="V38" s="108"/>
      <c r="W38" s="11" t="str">
        <f t="shared" si="2"/>
        <v>Monday</v>
      </c>
      <c r="X38" s="37">
        <f t="shared" si="2"/>
        <v>42653</v>
      </c>
      <c r="Y38" s="126">
        <f>[1]October!R17</f>
        <v>8.3000000000000007</v>
      </c>
      <c r="Z38" s="124">
        <f>[1]October!S17</f>
        <v>6.8</v>
      </c>
      <c r="AA38" s="125">
        <f>[1]October!T17</f>
        <v>7.2409090909090912</v>
      </c>
      <c r="AB38" s="194">
        <f>[1]October!U17</f>
        <v>24</v>
      </c>
      <c r="AC38" s="190">
        <f>[1]October!V17</f>
        <v>9</v>
      </c>
      <c r="AD38" s="190">
        <f>[1]October!W17</f>
        <v>14.181818181818182</v>
      </c>
      <c r="AE38" s="195">
        <f>[1]October!X17</f>
        <v>47.024000000000001</v>
      </c>
      <c r="AF38" s="153">
        <f>[1]October!Y17</f>
        <v>0</v>
      </c>
      <c r="AG38" s="80"/>
    </row>
    <row r="39" spans="1:33" x14ac:dyDescent="0.25">
      <c r="A39" s="108"/>
      <c r="B39" s="11" t="str">
        <f t="shared" si="0"/>
        <v>Tuesday</v>
      </c>
      <c r="C39" s="12">
        <f t="shared" si="3"/>
        <v>42654</v>
      </c>
      <c r="D39" s="87">
        <f>[1]October!C18</f>
        <v>2103.9923342352972</v>
      </c>
      <c r="E39" s="190">
        <f>[1]October!D18</f>
        <v>1010.840395904541</v>
      </c>
      <c r="F39" s="190">
        <f>[1]October!E18</f>
        <v>1542.2064450822756</v>
      </c>
      <c r="G39" s="88"/>
      <c r="H39" s="182"/>
      <c r="I39" s="80"/>
      <c r="J39" s="5"/>
      <c r="K39" s="108"/>
      <c r="L39" s="11" t="str">
        <f t="shared" si="1"/>
        <v>Tuesday</v>
      </c>
      <c r="M39" s="12">
        <f t="shared" si="1"/>
        <v>42654</v>
      </c>
      <c r="N39" s="190">
        <f>[1]October!L18</f>
        <v>4.0806718762980569</v>
      </c>
      <c r="O39" s="190">
        <f>[1]October!M18</f>
        <v>1.0894114583333334</v>
      </c>
      <c r="P39" s="182">
        <f>[1]October!N18</f>
        <v>2.5384388023460351</v>
      </c>
      <c r="Q39" s="195"/>
      <c r="R39" s="195"/>
      <c r="S39" s="195"/>
      <c r="T39" s="117"/>
      <c r="U39" s="195"/>
      <c r="V39" s="108"/>
      <c r="W39" s="11" t="str">
        <f t="shared" si="2"/>
        <v>Tuesday</v>
      </c>
      <c r="X39" s="37">
        <f t="shared" si="2"/>
        <v>42654</v>
      </c>
      <c r="Y39" s="126">
        <f>[1]October!R18</f>
        <v>7.2</v>
      </c>
      <c r="Z39" s="124">
        <f>[1]October!S18</f>
        <v>6.79</v>
      </c>
      <c r="AA39" s="125">
        <f>[1]October!T18</f>
        <v>6.8762499999999998</v>
      </c>
      <c r="AB39" s="194">
        <f>[1]October!U18</f>
        <v>9</v>
      </c>
      <c r="AC39" s="190">
        <f>[1]October!V18</f>
        <v>6</v>
      </c>
      <c r="AD39" s="190">
        <f>[1]October!W18</f>
        <v>7.5625</v>
      </c>
      <c r="AE39" s="195">
        <f>[1]October!X18</f>
        <v>54.628000000000007</v>
      </c>
      <c r="AF39" s="153">
        <f>[1]October!Y18</f>
        <v>0</v>
      </c>
      <c r="AG39" s="80"/>
    </row>
    <row r="40" spans="1:33" x14ac:dyDescent="0.25">
      <c r="A40" s="108"/>
      <c r="B40" s="11" t="str">
        <f t="shared" si="0"/>
        <v>Wednesday</v>
      </c>
      <c r="C40" s="12">
        <f t="shared" si="3"/>
        <v>42655</v>
      </c>
      <c r="D40" s="87">
        <f>[1]October!C19</f>
        <v>2038.6652717827687</v>
      </c>
      <c r="E40" s="190">
        <f>[1]October!D19</f>
        <v>1164.3100728929307</v>
      </c>
      <c r="F40" s="190">
        <f>[1]October!E19</f>
        <v>1533.4287273213422</v>
      </c>
      <c r="G40" s="88"/>
      <c r="H40" s="182"/>
      <c r="I40" s="80"/>
      <c r="J40" s="5"/>
      <c r="K40" s="108"/>
      <c r="L40" s="11" t="str">
        <f t="shared" si="1"/>
        <v>Wednesday</v>
      </c>
      <c r="M40" s="12">
        <f t="shared" si="1"/>
        <v>42655</v>
      </c>
      <c r="N40" s="190">
        <f>[1]October!L19</f>
        <v>6.1075607663922842</v>
      </c>
      <c r="O40" s="190">
        <f>[1]October!M19</f>
        <v>1.4651024305555553</v>
      </c>
      <c r="P40" s="182">
        <f>[1]October!N19</f>
        <v>3.1366443511816082</v>
      </c>
      <c r="Q40" s="195"/>
      <c r="R40" s="195"/>
      <c r="S40" s="195"/>
      <c r="T40" s="117"/>
      <c r="U40" s="195"/>
      <c r="V40" s="108"/>
      <c r="W40" s="11" t="str">
        <f t="shared" si="2"/>
        <v>Wednesday</v>
      </c>
      <c r="X40" s="37">
        <f t="shared" si="2"/>
        <v>42655</v>
      </c>
      <c r="Y40" s="126">
        <f>[1]October!R19</f>
        <v>7.36</v>
      </c>
      <c r="Z40" s="124">
        <f>[1]October!S19</f>
        <v>6.79</v>
      </c>
      <c r="AA40" s="125">
        <f>[1]October!T19</f>
        <v>6.9712500000000004</v>
      </c>
      <c r="AB40" s="194">
        <f>[1]October!U19</f>
        <v>9</v>
      </c>
      <c r="AC40" s="190">
        <f>[1]October!V19</f>
        <v>6</v>
      </c>
      <c r="AD40" s="190">
        <f>[1]October!W19</f>
        <v>7.375</v>
      </c>
      <c r="AE40" s="195">
        <f>[1]October!X19</f>
        <v>56.718999999999994</v>
      </c>
      <c r="AF40" s="153">
        <f>[1]October!Y19</f>
        <v>0</v>
      </c>
      <c r="AG40" s="80"/>
    </row>
    <row r="41" spans="1:33" x14ac:dyDescent="0.25">
      <c r="A41" s="108"/>
      <c r="B41" s="11" t="str">
        <f t="shared" si="0"/>
        <v>Thursday</v>
      </c>
      <c r="C41" s="12">
        <f t="shared" si="3"/>
        <v>42656</v>
      </c>
      <c r="D41" s="87">
        <f>[1]October!C20</f>
        <v>1824.2057607964407</v>
      </c>
      <c r="E41" s="190">
        <f>[1]October!D20</f>
        <v>674.80991644117557</v>
      </c>
      <c r="F41" s="190">
        <f>[1]October!E20</f>
        <v>1173.0853582738594</v>
      </c>
      <c r="G41" s="88"/>
      <c r="H41" s="182"/>
      <c r="I41" s="80"/>
      <c r="J41" s="5"/>
      <c r="K41" s="108"/>
      <c r="L41" s="11" t="str">
        <f t="shared" si="1"/>
        <v>Thursday</v>
      </c>
      <c r="M41" s="12">
        <f t="shared" si="1"/>
        <v>42656</v>
      </c>
      <c r="N41" s="190">
        <f>[1]October!L20</f>
        <v>4.5222673636145059</v>
      </c>
      <c r="O41" s="190">
        <f>[1]October!M20</f>
        <v>1.3706024307409921</v>
      </c>
      <c r="P41" s="182">
        <f>[1]October!N20</f>
        <v>3.1627768742795346</v>
      </c>
      <c r="Q41" s="195"/>
      <c r="R41" s="195"/>
      <c r="S41" s="195"/>
      <c r="T41" s="117"/>
      <c r="U41" s="195"/>
      <c r="V41" s="108"/>
      <c r="W41" s="11" t="str">
        <f t="shared" si="2"/>
        <v>Thursday</v>
      </c>
      <c r="X41" s="37">
        <f t="shared" si="2"/>
        <v>42656</v>
      </c>
      <c r="Y41" s="126">
        <f>[1]October!R20</f>
        <v>7.8</v>
      </c>
      <c r="Z41" s="124">
        <f>[1]October!S20</f>
        <v>6.79</v>
      </c>
      <c r="AA41" s="125">
        <f>[1]October!T20</f>
        <v>7.0774999999999997</v>
      </c>
      <c r="AB41" s="194">
        <f>[1]October!U20</f>
        <v>13</v>
      </c>
      <c r="AC41" s="190">
        <f>[1]October!V20</f>
        <v>7</v>
      </c>
      <c r="AD41" s="190">
        <f>[1]October!W20</f>
        <v>10.166666666666666</v>
      </c>
      <c r="AE41" s="195">
        <f>[1]October!X20</f>
        <v>60.390999999999991</v>
      </c>
      <c r="AF41" s="153">
        <f>[1]October!Y20</f>
        <v>1</v>
      </c>
      <c r="AG41" s="80"/>
    </row>
    <row r="42" spans="1:33" x14ac:dyDescent="0.25">
      <c r="A42" s="108"/>
      <c r="B42" s="11" t="str">
        <f t="shared" si="0"/>
        <v>Friday</v>
      </c>
      <c r="C42" s="12">
        <f t="shared" si="3"/>
        <v>42657</v>
      </c>
      <c r="D42" s="87">
        <f>[1]October!C21</f>
        <v>1392.9838853217229</v>
      </c>
      <c r="E42" s="87">
        <f>[1]October!D21</f>
        <v>592.15945845201281</v>
      </c>
      <c r="F42" s="87">
        <f>[1]October!E21</f>
        <v>880.68295358745866</v>
      </c>
      <c r="G42" s="88"/>
      <c r="H42" s="182"/>
      <c r="I42" s="80"/>
      <c r="J42" s="5"/>
      <c r="K42" s="108"/>
      <c r="L42" s="11" t="str">
        <f t="shared" si="1"/>
        <v>Friday</v>
      </c>
      <c r="M42" s="12">
        <f t="shared" si="1"/>
        <v>42657</v>
      </c>
      <c r="N42" s="190">
        <f>[1]October!L21</f>
        <v>7.6172274320390487</v>
      </c>
      <c r="O42" s="190">
        <f>[1]October!M21</f>
        <v>1.453119791759385</v>
      </c>
      <c r="P42" s="182">
        <f>[1]October!N21</f>
        <v>3.8708301152018483</v>
      </c>
      <c r="Q42" s="195"/>
      <c r="R42" s="195"/>
      <c r="S42" s="195"/>
      <c r="T42" s="117"/>
      <c r="U42" s="195"/>
      <c r="V42" s="108"/>
      <c r="W42" s="11" t="str">
        <f t="shared" si="2"/>
        <v>Friday</v>
      </c>
      <c r="X42" s="37">
        <f t="shared" si="2"/>
        <v>42657</v>
      </c>
      <c r="Y42" s="126">
        <f>[1]October!R21</f>
        <v>8.25</v>
      </c>
      <c r="Z42" s="124">
        <f>[1]October!S21</f>
        <v>6.8</v>
      </c>
      <c r="AA42" s="125">
        <f>[1]October!T21</f>
        <v>7.6177777777777784</v>
      </c>
      <c r="AB42" s="194">
        <f>[1]October!U21</f>
        <v>14</v>
      </c>
      <c r="AC42" s="190">
        <f>[1]October!V21</f>
        <v>3</v>
      </c>
      <c r="AD42" s="190">
        <f>[1]October!W21</f>
        <v>8.6666666666666661</v>
      </c>
      <c r="AE42" s="195">
        <f>[1]October!X21</f>
        <v>48.468000000000004</v>
      </c>
      <c r="AF42" s="153">
        <f>[1]October!Y21</f>
        <v>0</v>
      </c>
      <c r="AG42" s="80"/>
    </row>
    <row r="43" spans="1:33" x14ac:dyDescent="0.25">
      <c r="A43" s="108"/>
      <c r="B43" s="11" t="str">
        <f t="shared" si="0"/>
        <v>Saturday</v>
      </c>
      <c r="C43" s="12">
        <f t="shared" si="3"/>
        <v>42658</v>
      </c>
      <c r="D43" s="87">
        <f>[1]October!C22</f>
        <v>1954.283115770128</v>
      </c>
      <c r="E43" s="87">
        <f>[1]October!D22</f>
        <v>646.29979192776148</v>
      </c>
      <c r="F43" s="87">
        <f>[1]October!E22</f>
        <v>1136.1640086543471</v>
      </c>
      <c r="G43" s="88"/>
      <c r="H43" s="182"/>
      <c r="I43" s="80"/>
      <c r="J43" s="5"/>
      <c r="K43" s="108"/>
      <c r="L43" s="11" t="str">
        <f t="shared" si="1"/>
        <v>Saturday</v>
      </c>
      <c r="M43" s="12">
        <f t="shared" si="1"/>
        <v>42658</v>
      </c>
      <c r="N43" s="190">
        <f>[1]October!L22</f>
        <v>7.0266388901869457</v>
      </c>
      <c r="O43" s="190">
        <f>[1]October!M22</f>
        <v>2.0969010416666665</v>
      </c>
      <c r="P43" s="182">
        <f>[1]October!N22</f>
        <v>4.5520052095541255</v>
      </c>
      <c r="Q43" s="195"/>
      <c r="R43" s="195"/>
      <c r="S43" s="195"/>
      <c r="T43" s="117"/>
      <c r="U43" s="195"/>
      <c r="V43" s="108"/>
      <c r="W43" s="11" t="str">
        <f t="shared" si="2"/>
        <v>Saturday</v>
      </c>
      <c r="X43" s="37">
        <f t="shared" si="2"/>
        <v>42658</v>
      </c>
      <c r="Y43" s="126">
        <f>[1]October!R22</f>
        <v>7.92</v>
      </c>
      <c r="Z43" s="124">
        <f>[1]October!S22</f>
        <v>7.52</v>
      </c>
      <c r="AA43" s="125">
        <f>[1]October!T22</f>
        <v>7.7009999999999987</v>
      </c>
      <c r="AB43" s="194">
        <f>[1]October!U22</f>
        <v>9</v>
      </c>
      <c r="AC43" s="190">
        <f>[1]October!V22</f>
        <v>0</v>
      </c>
      <c r="AD43" s="190">
        <f>[1]October!W22</f>
        <v>3.9</v>
      </c>
      <c r="AE43" s="195">
        <f>[1]October!X22</f>
        <v>49.377999999999993</v>
      </c>
      <c r="AF43" s="153">
        <f>[1]October!Y22</f>
        <v>0</v>
      </c>
      <c r="AG43" s="80"/>
    </row>
    <row r="44" spans="1:33" x14ac:dyDescent="0.25">
      <c r="A44" s="108"/>
      <c r="B44" s="11" t="str">
        <f t="shared" si="0"/>
        <v>Sunday</v>
      </c>
      <c r="C44" s="12">
        <f t="shared" si="3"/>
        <v>42659</v>
      </c>
      <c r="D44" s="87">
        <f>[1]October!C23</f>
        <v>1850.8514062500001</v>
      </c>
      <c r="E44" s="87">
        <f>[1]October!D23</f>
        <v>585.55532296413844</v>
      </c>
      <c r="F44" s="87">
        <f>[1]October!E23</f>
        <v>1231.6250205658728</v>
      </c>
      <c r="G44" s="88"/>
      <c r="H44" s="182"/>
      <c r="I44" s="80"/>
      <c r="J44" s="5"/>
      <c r="K44" s="108"/>
      <c r="L44" s="11" t="str">
        <f t="shared" si="1"/>
        <v>Sunday</v>
      </c>
      <c r="M44" s="12">
        <f t="shared" si="1"/>
        <v>42659</v>
      </c>
      <c r="N44" s="190">
        <f>[1]October!L23</f>
        <v>6.9442612855566876</v>
      </c>
      <c r="O44" s="190">
        <f>[1]October!M23</f>
        <v>3.930013890279664</v>
      </c>
      <c r="P44" s="182">
        <f>[1]October!N23</f>
        <v>5.390841328455342</v>
      </c>
      <c r="Q44" s="195"/>
      <c r="R44" s="195"/>
      <c r="S44" s="195"/>
      <c r="T44" s="117"/>
      <c r="U44" s="195"/>
      <c r="V44" s="108"/>
      <c r="W44" s="11" t="str">
        <f t="shared" si="2"/>
        <v>Sunday</v>
      </c>
      <c r="X44" s="37">
        <f t="shared" si="2"/>
        <v>42659</v>
      </c>
      <c r="Y44" s="126">
        <f>[1]October!R23</f>
        <v>7.87</v>
      </c>
      <c r="Z44" s="124">
        <f>[1]October!S23</f>
        <v>6.82</v>
      </c>
      <c r="AA44" s="125">
        <f>[1]October!T23</f>
        <v>7.1150000000000002</v>
      </c>
      <c r="AB44" s="194">
        <f>[1]October!U23</f>
        <v>11</v>
      </c>
      <c r="AC44" s="190">
        <f>[1]October!V23</f>
        <v>9</v>
      </c>
      <c r="AD44" s="190">
        <f>[1]October!W23</f>
        <v>10.1</v>
      </c>
      <c r="AE44" s="195">
        <f>[1]October!X23</f>
        <v>47.580999999999996</v>
      </c>
      <c r="AF44" s="153">
        <f>[1]October!Y23</f>
        <v>1</v>
      </c>
      <c r="AG44" s="80"/>
    </row>
    <row r="45" spans="1:33" x14ac:dyDescent="0.25">
      <c r="A45" s="108"/>
      <c r="B45" s="11" t="str">
        <f t="shared" si="0"/>
        <v>Monday</v>
      </c>
      <c r="C45" s="12">
        <f t="shared" si="3"/>
        <v>42660</v>
      </c>
      <c r="D45" s="87">
        <f>[1]October!C24</f>
        <v>1918.6203015136718</v>
      </c>
      <c r="E45" s="87">
        <f>[1]October!D24</f>
        <v>1126.9238756883408</v>
      </c>
      <c r="F45" s="87">
        <f>[1]October!E24</f>
        <v>1564.4889803965534</v>
      </c>
      <c r="G45" s="88"/>
      <c r="H45" s="182"/>
      <c r="I45" s="80"/>
      <c r="J45" s="5"/>
      <c r="K45" s="108"/>
      <c r="L45" s="11" t="str">
        <f t="shared" si="1"/>
        <v>Monday</v>
      </c>
      <c r="M45" s="12">
        <f t="shared" si="1"/>
        <v>42660</v>
      </c>
      <c r="N45" s="190">
        <f>[1]October!L24</f>
        <v>5.4836979186137516</v>
      </c>
      <c r="O45" s="190">
        <f>[1]October!M24</f>
        <v>2.0826579861111112</v>
      </c>
      <c r="P45" s="182">
        <f>[1]October!N24</f>
        <v>3.8501795077599867</v>
      </c>
      <c r="Q45" s="195"/>
      <c r="R45" s="195"/>
      <c r="S45" s="195"/>
      <c r="T45" s="117"/>
      <c r="U45" s="195"/>
      <c r="V45" s="108"/>
      <c r="W45" s="11" t="str">
        <f t="shared" si="2"/>
        <v>Monday</v>
      </c>
      <c r="X45" s="37">
        <f t="shared" si="2"/>
        <v>42660</v>
      </c>
      <c r="Y45" s="126">
        <f>[1]October!R24</f>
        <v>6.95</v>
      </c>
      <c r="Z45" s="124">
        <f>[1]October!S24</f>
        <v>6.78</v>
      </c>
      <c r="AA45" s="125">
        <f>[1]October!T24</f>
        <v>6.824583333333333</v>
      </c>
      <c r="AB45" s="194">
        <f>[1]October!U24</f>
        <v>38</v>
      </c>
      <c r="AC45" s="190">
        <f>[1]October!V24</f>
        <v>9</v>
      </c>
      <c r="AD45" s="190">
        <f>[1]October!W24</f>
        <v>35.25</v>
      </c>
      <c r="AE45" s="195">
        <f>[1]October!X24</f>
        <v>35.481000000000009</v>
      </c>
      <c r="AF45" s="153">
        <f>[1]October!Y24</f>
        <v>0</v>
      </c>
      <c r="AG45" s="80"/>
    </row>
    <row r="46" spans="1:33" x14ac:dyDescent="0.25">
      <c r="A46" s="108"/>
      <c r="B46" s="11" t="str">
        <f t="shared" si="0"/>
        <v>Tuesday</v>
      </c>
      <c r="C46" s="12">
        <f t="shared" si="3"/>
        <v>42661</v>
      </c>
      <c r="D46" s="87">
        <f>[1]October!C25</f>
        <v>1856.2750211656357</v>
      </c>
      <c r="E46" s="87">
        <f>[1]October!D25</f>
        <v>1135.1210922071668</v>
      </c>
      <c r="F46" s="87">
        <f>[1]October!E25</f>
        <v>1570.2987848206974</v>
      </c>
      <c r="G46" s="88"/>
      <c r="H46" s="182"/>
      <c r="I46" s="80"/>
      <c r="J46" s="5"/>
      <c r="K46" s="108"/>
      <c r="L46" s="11" t="str">
        <f t="shared" si="1"/>
        <v>Tuesday</v>
      </c>
      <c r="M46" s="12">
        <f t="shared" si="1"/>
        <v>42661</v>
      </c>
      <c r="N46" s="190">
        <f>[1]October!L25</f>
        <v>6.1923142397271258</v>
      </c>
      <c r="O46" s="190">
        <f>[1]October!M25</f>
        <v>2.3212777778704958</v>
      </c>
      <c r="P46" s="182">
        <f>[1]October!N25</f>
        <v>3.9704251678299016</v>
      </c>
      <c r="Q46" s="195"/>
      <c r="R46" s="195"/>
      <c r="S46" s="195"/>
      <c r="T46" s="117"/>
      <c r="U46" s="195"/>
      <c r="V46" s="108"/>
      <c r="W46" s="11" t="str">
        <f t="shared" si="2"/>
        <v>Tuesday</v>
      </c>
      <c r="X46" s="37">
        <f t="shared" si="2"/>
        <v>42661</v>
      </c>
      <c r="Y46" s="126">
        <f>[1]October!R25</f>
        <v>7.3</v>
      </c>
      <c r="Z46" s="124">
        <f>[1]October!S25</f>
        <v>6.79</v>
      </c>
      <c r="AA46" s="125">
        <f>[1]October!T25</f>
        <v>6.9183333333333339</v>
      </c>
      <c r="AB46" s="194">
        <f>[1]October!U25</f>
        <v>39</v>
      </c>
      <c r="AC46" s="190">
        <f>[1]October!V25</f>
        <v>5</v>
      </c>
      <c r="AD46" s="190">
        <f>[1]October!W25</f>
        <v>7.833333333333333</v>
      </c>
      <c r="AE46" s="195">
        <f>[1]October!X25</f>
        <v>52.597000000000001</v>
      </c>
      <c r="AF46" s="153">
        <f>[1]October!Y25</f>
        <v>0</v>
      </c>
      <c r="AG46" s="80"/>
    </row>
    <row r="47" spans="1:33" x14ac:dyDescent="0.25">
      <c r="A47" s="108"/>
      <c r="B47" s="11" t="str">
        <f t="shared" si="0"/>
        <v>Wednesday</v>
      </c>
      <c r="C47" s="12">
        <f t="shared" si="3"/>
        <v>42662</v>
      </c>
      <c r="D47" s="87">
        <f>[1]October!C26</f>
        <v>1594.6255211656357</v>
      </c>
      <c r="E47" s="87">
        <f>[1]October!D26</f>
        <v>1048.9084370964897</v>
      </c>
      <c r="F47" s="87">
        <f>[1]October!E26</f>
        <v>1295.417942827931</v>
      </c>
      <c r="G47" s="88"/>
      <c r="H47" s="182"/>
      <c r="I47" s="80"/>
      <c r="J47" s="5"/>
      <c r="K47" s="108"/>
      <c r="L47" s="11" t="str">
        <f t="shared" si="1"/>
        <v>Wednesday</v>
      </c>
      <c r="M47" s="12">
        <f t="shared" si="1"/>
        <v>42662</v>
      </c>
      <c r="N47" s="190">
        <f>[1]October!L26</f>
        <v>6.4837378503746459</v>
      </c>
      <c r="O47" s="190">
        <f>[1]October!M26</f>
        <v>2.5222118055555556</v>
      </c>
      <c r="P47" s="182">
        <f>[1]October!N26</f>
        <v>3.9119475199089009</v>
      </c>
      <c r="Q47" s="195"/>
      <c r="R47" s="195"/>
      <c r="S47" s="195"/>
      <c r="T47" s="117"/>
      <c r="U47" s="195"/>
      <c r="V47" s="108"/>
      <c r="W47" s="11" t="str">
        <f t="shared" si="2"/>
        <v>Wednesday</v>
      </c>
      <c r="X47" s="37">
        <f t="shared" si="2"/>
        <v>42662</v>
      </c>
      <c r="Y47" s="126">
        <f>[1]October!R26</f>
        <v>6.93</v>
      </c>
      <c r="Z47" s="124">
        <f>[1]October!S26</f>
        <v>6.8</v>
      </c>
      <c r="AA47" s="125">
        <f>[1]October!T26</f>
        <v>6.8383333333333338</v>
      </c>
      <c r="AB47" s="194">
        <f>[1]October!U26</f>
        <v>6</v>
      </c>
      <c r="AC47" s="190">
        <f>[1]October!V26</f>
        <v>5</v>
      </c>
      <c r="AD47" s="190">
        <f>[1]October!W26</f>
        <v>5.083333333333333</v>
      </c>
      <c r="AE47" s="195">
        <f>[1]October!X26</f>
        <v>44.526000000000003</v>
      </c>
      <c r="AF47" s="153">
        <f>[1]October!Y26</f>
        <v>0</v>
      </c>
      <c r="AG47" s="80"/>
    </row>
    <row r="48" spans="1:33" x14ac:dyDescent="0.25">
      <c r="A48" s="108"/>
      <c r="B48" s="11" t="str">
        <f t="shared" si="0"/>
        <v>Thursday</v>
      </c>
      <c r="C48" s="12">
        <f t="shared" si="3"/>
        <v>42663</v>
      </c>
      <c r="D48" s="87">
        <f>[1]October!C27</f>
        <v>2139.8601146308051</v>
      </c>
      <c r="E48" s="87">
        <f>[1]October!D27</f>
        <v>890.31505205959741</v>
      </c>
      <c r="F48" s="87">
        <f>[1]October!E27</f>
        <v>1484.7190191377711</v>
      </c>
      <c r="G48" s="88"/>
      <c r="H48" s="182"/>
      <c r="I48" s="80"/>
      <c r="J48" s="5"/>
      <c r="K48" s="108"/>
      <c r="L48" s="11" t="str">
        <f t="shared" si="1"/>
        <v>Thursday</v>
      </c>
      <c r="M48" s="12">
        <f t="shared" si="1"/>
        <v>42663</v>
      </c>
      <c r="N48" s="190">
        <f>[1]October!L27</f>
        <v>6.8593072932428782</v>
      </c>
      <c r="O48" s="190">
        <f>[1]October!M27</f>
        <v>3.05141666703754</v>
      </c>
      <c r="P48" s="182">
        <f>[1]October!N27</f>
        <v>4.4939433732196958</v>
      </c>
      <c r="Q48" s="195"/>
      <c r="R48" s="195"/>
      <c r="S48" s="195"/>
      <c r="T48" s="117"/>
      <c r="U48" s="195"/>
      <c r="V48" s="108"/>
      <c r="W48" s="11" t="str">
        <f t="shared" si="2"/>
        <v>Thursday</v>
      </c>
      <c r="X48" s="37">
        <f t="shared" si="2"/>
        <v>42663</v>
      </c>
      <c r="Y48" s="126">
        <f>[1]October!R27</f>
        <v>7.39</v>
      </c>
      <c r="Z48" s="124">
        <f>[1]October!S27</f>
        <v>6.8</v>
      </c>
      <c r="AA48" s="125">
        <f>[1]October!T27</f>
        <v>6.8907142857142842</v>
      </c>
      <c r="AB48" s="194">
        <f>[1]October!U27</f>
        <v>11</v>
      </c>
      <c r="AC48" s="190">
        <f>[1]October!V27</f>
        <v>7</v>
      </c>
      <c r="AD48" s="190">
        <f>[1]October!W27</f>
        <v>7.6428571428571432</v>
      </c>
      <c r="AE48" s="195">
        <f>[1]October!X27</f>
        <v>34.83700000000001</v>
      </c>
      <c r="AF48" s="153">
        <f>[1]October!Y27</f>
        <v>0</v>
      </c>
      <c r="AG48" s="80"/>
    </row>
    <row r="49" spans="1:37" x14ac:dyDescent="0.25">
      <c r="A49" s="108"/>
      <c r="B49" s="11" t="str">
        <f t="shared" si="0"/>
        <v>Friday</v>
      </c>
      <c r="C49" s="12">
        <f t="shared" si="3"/>
        <v>42664</v>
      </c>
      <c r="D49" s="87">
        <f>[1]October!C28</f>
        <v>2181.2629999050564</v>
      </c>
      <c r="E49" s="87">
        <f>[1]October!D28</f>
        <v>1243.2601565585667</v>
      </c>
      <c r="F49" s="87">
        <f>[1]October!E28</f>
        <v>1718.4863204790081</v>
      </c>
      <c r="G49" s="88"/>
      <c r="H49" s="182"/>
      <c r="I49" s="80"/>
      <c r="J49" s="5"/>
      <c r="K49" s="108"/>
      <c r="L49" s="11" t="str">
        <f t="shared" si="1"/>
        <v>Friday</v>
      </c>
      <c r="M49" s="12">
        <f t="shared" si="1"/>
        <v>42664</v>
      </c>
      <c r="N49" s="190">
        <f>[1]October!L28</f>
        <v>5.9176129495832646</v>
      </c>
      <c r="O49" s="190">
        <f>[1]October!M28</f>
        <v>3.4383793402777778</v>
      </c>
      <c r="P49" s="182">
        <f>[1]October!N28</f>
        <v>4.6364738666964023</v>
      </c>
      <c r="Q49" s="195"/>
      <c r="R49" s="195"/>
      <c r="S49" s="195"/>
      <c r="T49" s="117"/>
      <c r="U49" s="195"/>
      <c r="V49" s="108"/>
      <c r="W49" s="11" t="str">
        <f t="shared" si="2"/>
        <v>Friday</v>
      </c>
      <c r="X49" s="37">
        <f t="shared" si="2"/>
        <v>42664</v>
      </c>
      <c r="Y49" s="126">
        <f>[1]October!R28</f>
        <v>8.31</v>
      </c>
      <c r="Z49" s="124">
        <f>[1]October!S28</f>
        <v>6.9</v>
      </c>
      <c r="AA49" s="125">
        <f>[1]October!T28</f>
        <v>7.4737500000000008</v>
      </c>
      <c r="AB49" s="194">
        <f>[1]October!U28</f>
        <v>26</v>
      </c>
      <c r="AC49" s="190">
        <f>[1]October!V28</f>
        <v>6</v>
      </c>
      <c r="AD49" s="190">
        <f>[1]October!W28</f>
        <v>12</v>
      </c>
      <c r="AE49" s="195">
        <f>[1]October!X28</f>
        <v>71.400999999999996</v>
      </c>
      <c r="AF49" s="153">
        <f>[1]October!Y28</f>
        <v>0</v>
      </c>
      <c r="AG49" s="80"/>
    </row>
    <row r="50" spans="1:37" x14ac:dyDescent="0.25">
      <c r="A50" s="108"/>
      <c r="B50" s="11" t="str">
        <f t="shared" si="0"/>
        <v>Saturday</v>
      </c>
      <c r="C50" s="12">
        <f t="shared" si="3"/>
        <v>42665</v>
      </c>
      <c r="D50" s="87">
        <f>[1]October!C29</f>
        <v>2096.5392301161023</v>
      </c>
      <c r="E50" s="87">
        <f>[1]October!D29</f>
        <v>1057.9496670701767</v>
      </c>
      <c r="F50" s="87">
        <f>[1]October!E29</f>
        <v>1613.3059262785735</v>
      </c>
      <c r="G50" s="88"/>
      <c r="H50" s="182"/>
      <c r="I50" s="80"/>
      <c r="J50" s="5"/>
      <c r="K50" s="108"/>
      <c r="L50" s="11" t="str">
        <f t="shared" si="1"/>
        <v>Saturday</v>
      </c>
      <c r="M50" s="12">
        <f t="shared" si="1"/>
        <v>42665</v>
      </c>
      <c r="N50" s="190">
        <f>[1]October!L29</f>
        <v>4.4691961825026398</v>
      </c>
      <c r="O50" s="190">
        <f>[1]October!M29</f>
        <v>0.10306770833333333</v>
      </c>
      <c r="P50" s="182">
        <f>[1]October!N29</f>
        <v>2.8900318292484237</v>
      </c>
      <c r="Q50" s="195"/>
      <c r="R50" s="195"/>
      <c r="S50" s="195"/>
      <c r="T50" s="117"/>
      <c r="U50" s="195"/>
      <c r="V50" s="108"/>
      <c r="W50" s="11" t="str">
        <f t="shared" si="2"/>
        <v>Saturday</v>
      </c>
      <c r="X50" s="37">
        <f t="shared" si="2"/>
        <v>42665</v>
      </c>
      <c r="Y50" s="126">
        <f>[1]October!R29</f>
        <v>7.69</v>
      </c>
      <c r="Z50" s="124">
        <f>[1]October!S29</f>
        <v>6.83</v>
      </c>
      <c r="AA50" s="125">
        <f>[1]October!T29</f>
        <v>7.0125000000000011</v>
      </c>
      <c r="AB50" s="194">
        <f>[1]October!U29</f>
        <v>15</v>
      </c>
      <c r="AC50" s="190">
        <f>[1]October!V29</f>
        <v>4</v>
      </c>
      <c r="AD50" s="190">
        <f>[1]October!W29</f>
        <v>7.875</v>
      </c>
      <c r="AE50" s="195">
        <f>[1]October!X29</f>
        <v>61.734999999999999</v>
      </c>
      <c r="AF50" s="153">
        <f>[1]October!Y29</f>
        <v>0</v>
      </c>
      <c r="AG50" s="80"/>
    </row>
    <row r="51" spans="1:37" x14ac:dyDescent="0.25">
      <c r="A51" s="108"/>
      <c r="B51" s="11" t="str">
        <f t="shared" si="0"/>
        <v>Sunday</v>
      </c>
      <c r="C51" s="12">
        <f t="shared" si="3"/>
        <v>42666</v>
      </c>
      <c r="D51" s="87">
        <f>[1]October!C30</f>
        <v>2100.4727188449438</v>
      </c>
      <c r="E51" s="87">
        <f>[1]October!D30</f>
        <v>1076.8567396545409</v>
      </c>
      <c r="F51" s="87">
        <f>[1]October!E30</f>
        <v>1516.5231727509672</v>
      </c>
      <c r="G51" s="88"/>
      <c r="H51" s="182"/>
      <c r="I51" s="80"/>
      <c r="J51" s="5"/>
      <c r="K51" s="108"/>
      <c r="L51" s="11" t="str">
        <f t="shared" si="1"/>
        <v>Sunday</v>
      </c>
      <c r="M51" s="12">
        <f t="shared" si="1"/>
        <v>42666</v>
      </c>
      <c r="N51" s="190">
        <f>[1]October!L30</f>
        <v>3.3223263895379169</v>
      </c>
      <c r="O51" s="190">
        <f>[1]October!M30</f>
        <v>0.23702777777777775</v>
      </c>
      <c r="P51" s="182">
        <f>[1]October!N30</f>
        <v>1.4867265264623695</v>
      </c>
      <c r="Q51" s="195"/>
      <c r="R51" s="195"/>
      <c r="S51" s="195"/>
      <c r="T51" s="117"/>
      <c r="U51" s="195"/>
      <c r="V51" s="108"/>
      <c r="W51" s="11" t="str">
        <f t="shared" si="2"/>
        <v>Sunday</v>
      </c>
      <c r="X51" s="37">
        <f t="shared" si="2"/>
        <v>42666</v>
      </c>
      <c r="Y51" s="126">
        <f>[1]October!R30</f>
        <v>8.24</v>
      </c>
      <c r="Z51" s="124">
        <f>[1]October!S30</f>
        <v>7.21</v>
      </c>
      <c r="AA51" s="125">
        <f>[1]October!T30</f>
        <v>7.8824999999999994</v>
      </c>
      <c r="AB51" s="194">
        <f>[1]October!U30</f>
        <v>4</v>
      </c>
      <c r="AC51" s="190">
        <f>[1]October!V30</f>
        <v>4</v>
      </c>
      <c r="AD51" s="190">
        <f>[1]October!W30</f>
        <v>4</v>
      </c>
      <c r="AE51" s="195">
        <f>[1]October!X30</f>
        <v>49.210999999999999</v>
      </c>
      <c r="AF51" s="153">
        <f>[1]October!Y30</f>
        <v>0</v>
      </c>
      <c r="AG51" s="80"/>
    </row>
    <row r="52" spans="1:37" x14ac:dyDescent="0.25">
      <c r="A52" s="108"/>
      <c r="B52" s="11" t="str">
        <f t="shared" si="0"/>
        <v>Monday</v>
      </c>
      <c r="C52" s="12">
        <f t="shared" si="3"/>
        <v>42667</v>
      </c>
      <c r="D52" s="87">
        <f>[1]October!C31</f>
        <v>2165.0251139662</v>
      </c>
      <c r="E52" s="87">
        <f>[1]October!D31</f>
        <v>1083.863592871772</v>
      </c>
      <c r="F52" s="87">
        <f>[1]October!E31</f>
        <v>1664.4091165411771</v>
      </c>
      <c r="G52" s="88"/>
      <c r="H52" s="120"/>
      <c r="I52" s="80"/>
      <c r="J52" s="5"/>
      <c r="K52" s="108"/>
      <c r="L52" s="11" t="str">
        <f t="shared" si="1"/>
        <v>Monday</v>
      </c>
      <c r="M52" s="12">
        <f t="shared" si="1"/>
        <v>42667</v>
      </c>
      <c r="N52" s="190">
        <f>[1]October!L31</f>
        <v>3.5030138893524803</v>
      </c>
      <c r="O52" s="190">
        <f>[1]October!M31</f>
        <v>0</v>
      </c>
      <c r="P52" s="182">
        <f>[1]October!N31</f>
        <v>1.703204294529812</v>
      </c>
      <c r="Q52" s="195"/>
      <c r="R52" s="195"/>
      <c r="S52" s="195"/>
      <c r="T52" s="117"/>
      <c r="U52" s="195"/>
      <c r="V52" s="108"/>
      <c r="W52" s="11" t="str">
        <f t="shared" si="2"/>
        <v>Monday</v>
      </c>
      <c r="X52" s="37">
        <f t="shared" si="2"/>
        <v>42667</v>
      </c>
      <c r="Y52" s="126">
        <f>[1]October!R31</f>
        <v>8.2200000000000006</v>
      </c>
      <c r="Z52" s="124">
        <f>[1]October!S31</f>
        <v>7.41</v>
      </c>
      <c r="AA52" s="125">
        <f>[1]October!T31</f>
        <v>7.8261538461538471</v>
      </c>
      <c r="AB52" s="194">
        <f>[1]October!U31</f>
        <v>6</v>
      </c>
      <c r="AC52" s="190">
        <f>[1]October!V31</f>
        <v>3</v>
      </c>
      <c r="AD52" s="190">
        <f>[1]October!W31</f>
        <v>4.1538461538461542</v>
      </c>
      <c r="AE52" s="195">
        <f>[1]October!X31</f>
        <v>63.622</v>
      </c>
      <c r="AF52" s="153">
        <f>[1]October!Y31</f>
        <v>0</v>
      </c>
      <c r="AG52" s="80"/>
    </row>
    <row r="53" spans="1:37" x14ac:dyDescent="0.25">
      <c r="A53" s="108"/>
      <c r="B53" s="11" t="str">
        <f t="shared" si="0"/>
        <v>Tuesday</v>
      </c>
      <c r="C53" s="12">
        <f t="shared" si="3"/>
        <v>42668</v>
      </c>
      <c r="D53" s="87">
        <f>[1]October!C32</f>
        <v>2220.7639999999997</v>
      </c>
      <c r="E53" s="87">
        <f>[1]October!D32</f>
        <v>1305.8919999999998</v>
      </c>
      <c r="F53" s="87">
        <f>[1]October!E32</f>
        <v>1705.3784999999996</v>
      </c>
      <c r="G53" s="123"/>
      <c r="H53" s="122"/>
      <c r="I53" s="80"/>
      <c r="J53" s="5"/>
      <c r="K53" s="108"/>
      <c r="L53" s="11" t="str">
        <f t="shared" si="1"/>
        <v>Tuesday</v>
      </c>
      <c r="M53" s="12">
        <f t="shared" si="1"/>
        <v>42668</v>
      </c>
      <c r="N53" s="190">
        <f>[1]October!L32</f>
        <v>4.5887491346332761</v>
      </c>
      <c r="O53" s="190">
        <f>[1]October!M32</f>
        <v>2.8486111111111108E-2</v>
      </c>
      <c r="P53" s="182">
        <f>[1]October!N32</f>
        <v>2.4854045865706822</v>
      </c>
      <c r="Q53" s="195"/>
      <c r="R53" s="195"/>
      <c r="S53" s="195"/>
      <c r="T53" s="117"/>
      <c r="U53" s="195"/>
      <c r="V53" s="108"/>
      <c r="W53" s="11" t="str">
        <f t="shared" si="2"/>
        <v>Tuesday</v>
      </c>
      <c r="X53" s="37">
        <f t="shared" si="2"/>
        <v>42668</v>
      </c>
      <c r="Y53" s="126">
        <f>[1]October!R32</f>
        <v>7.72</v>
      </c>
      <c r="Z53" s="124">
        <f>[1]October!S32</f>
        <v>6.85</v>
      </c>
      <c r="AA53" s="125">
        <f>[1]October!T32</f>
        <v>7.1916666666666673</v>
      </c>
      <c r="AB53" s="194">
        <f>[1]October!U32</f>
        <v>5</v>
      </c>
      <c r="AC53" s="190">
        <f>[1]October!V32</f>
        <v>4</v>
      </c>
      <c r="AD53" s="190">
        <f>[1]October!W32</f>
        <v>4.25</v>
      </c>
      <c r="AE53" s="195">
        <f>[1]October!X32</f>
        <v>58.271999999999998</v>
      </c>
      <c r="AF53" s="153">
        <f>[1]October!Y32</f>
        <v>0</v>
      </c>
      <c r="AG53" s="80"/>
    </row>
    <row r="54" spans="1:37" x14ac:dyDescent="0.25">
      <c r="A54" s="108"/>
      <c r="B54" s="11" t="str">
        <f t="shared" si="0"/>
        <v>Wednesday</v>
      </c>
      <c r="C54" s="12">
        <f t="shared" si="3"/>
        <v>42669</v>
      </c>
      <c r="D54" s="87">
        <f>[1]October!C33</f>
        <v>2119.04</v>
      </c>
      <c r="E54" s="87">
        <f>[1]October!D33</f>
        <v>1490.2719999999999</v>
      </c>
      <c r="F54" s="87">
        <f>[1]October!E33</f>
        <v>1744.0453333333332</v>
      </c>
      <c r="G54" s="88"/>
      <c r="H54" s="182"/>
      <c r="I54" s="80"/>
      <c r="J54" s="5"/>
      <c r="K54" s="108"/>
      <c r="L54" s="11" t="str">
        <f t="shared" si="1"/>
        <v>Wednesday</v>
      </c>
      <c r="M54" s="12">
        <f t="shared" si="1"/>
        <v>42669</v>
      </c>
      <c r="N54" s="190">
        <f>[1]October!L33</f>
        <v>4.6805815991693072</v>
      </c>
      <c r="O54" s="190">
        <f>[1]October!M33</f>
        <v>1.4475416666666665</v>
      </c>
      <c r="P54" s="182">
        <f>[1]October!N33</f>
        <v>3.0919654228400297</v>
      </c>
      <c r="Q54" s="195"/>
      <c r="R54" s="195"/>
      <c r="S54" s="195"/>
      <c r="T54" s="117"/>
      <c r="U54" s="195"/>
      <c r="V54" s="108"/>
      <c r="W54" s="11" t="str">
        <f t="shared" si="2"/>
        <v>Wednesday</v>
      </c>
      <c r="X54" s="37">
        <f t="shared" si="2"/>
        <v>42669</v>
      </c>
      <c r="Y54" s="126">
        <f>[1]October!R33</f>
        <v>7.85</v>
      </c>
      <c r="Z54" s="124">
        <f>[1]October!S33</f>
        <v>7.47</v>
      </c>
      <c r="AA54" s="125">
        <f>[1]October!T33</f>
        <v>7.6654545454545451</v>
      </c>
      <c r="AB54" s="194">
        <f>[1]October!U33</f>
        <v>11</v>
      </c>
      <c r="AC54" s="190">
        <f>[1]October!V33</f>
        <v>4</v>
      </c>
      <c r="AD54" s="190">
        <f>[1]October!W33</f>
        <v>8.545454545454545</v>
      </c>
      <c r="AE54" s="195">
        <f>[1]October!X33</f>
        <v>52.286000000000001</v>
      </c>
      <c r="AF54" s="153">
        <f>[1]October!Y33</f>
        <v>0</v>
      </c>
      <c r="AG54" s="80"/>
    </row>
    <row r="55" spans="1:37" x14ac:dyDescent="0.25">
      <c r="A55" s="108"/>
      <c r="B55" s="11" t="str">
        <f t="shared" si="0"/>
        <v>Thursday</v>
      </c>
      <c r="C55" s="12">
        <f t="shared" si="3"/>
        <v>42670</v>
      </c>
      <c r="D55" s="87">
        <f>[1]October!C34</f>
        <v>1995.308</v>
      </c>
      <c r="E55" s="87">
        <f>[1]October!D34</f>
        <v>1245.5239999999999</v>
      </c>
      <c r="F55" s="87">
        <f>[1]October!E34</f>
        <v>1693.1646666666668</v>
      </c>
      <c r="G55" s="88"/>
      <c r="H55" s="182"/>
      <c r="I55" s="80"/>
      <c r="J55" s="5"/>
      <c r="K55" s="108"/>
      <c r="L55" s="11" t="str">
        <f t="shared" si="1"/>
        <v>Thursday</v>
      </c>
      <c r="M55" s="12">
        <f t="shared" si="1"/>
        <v>42670</v>
      </c>
      <c r="N55" s="190">
        <f>[1]October!L34</f>
        <v>4.8567482662068464</v>
      </c>
      <c r="O55" s="190">
        <f>[1]October!M34</f>
        <v>1.8157465277777778</v>
      </c>
      <c r="P55" s="182">
        <f>[1]October!N34</f>
        <v>3.0284960217906365</v>
      </c>
      <c r="Q55" s="195"/>
      <c r="R55" s="195"/>
      <c r="S55" s="195"/>
      <c r="T55" s="117"/>
      <c r="U55" s="195"/>
      <c r="V55" s="108"/>
      <c r="W55" s="11" t="str">
        <f t="shared" si="2"/>
        <v>Thursday</v>
      </c>
      <c r="X55" s="37">
        <f t="shared" si="2"/>
        <v>42670</v>
      </c>
      <c r="Y55" s="126">
        <f>[1]October!R34</f>
        <v>7.73</v>
      </c>
      <c r="Z55" s="124">
        <f>[1]October!S34</f>
        <v>7.22</v>
      </c>
      <c r="AA55" s="125">
        <f>[1]October!T34</f>
        <v>7.5642857142857149</v>
      </c>
      <c r="AB55" s="194">
        <f>[1]October!U34</f>
        <v>11</v>
      </c>
      <c r="AC55" s="190">
        <f>[1]October!V34</f>
        <v>10</v>
      </c>
      <c r="AD55" s="190">
        <f>[1]October!W34</f>
        <v>10.5</v>
      </c>
      <c r="AE55" s="195">
        <f>[1]October!X34</f>
        <v>70.140000000000015</v>
      </c>
      <c r="AF55" s="153">
        <f>[1]October!Y34</f>
        <v>0</v>
      </c>
      <c r="AG55" s="80"/>
    </row>
    <row r="56" spans="1:37" x14ac:dyDescent="0.25">
      <c r="A56" s="108"/>
      <c r="B56" s="11" t="str">
        <f t="shared" si="0"/>
        <v>Friday</v>
      </c>
      <c r="C56" s="12">
        <f t="shared" si="3"/>
        <v>42671</v>
      </c>
      <c r="D56" s="87">
        <f>[1]October!C35</f>
        <v>2017.232</v>
      </c>
      <c r="E56" s="87">
        <f>[1]October!D35</f>
        <v>1455.8879999999999</v>
      </c>
      <c r="F56" s="87">
        <f>[1]October!E35</f>
        <v>1740.4216666666662</v>
      </c>
      <c r="G56" s="88"/>
      <c r="H56" s="182"/>
      <c r="I56" s="80"/>
      <c r="J56" s="5"/>
      <c r="K56" s="108"/>
      <c r="L56" s="11" t="str">
        <f t="shared" si="1"/>
        <v>Friday</v>
      </c>
      <c r="M56" s="12">
        <f t="shared" si="1"/>
        <v>42671</v>
      </c>
      <c r="N56" s="190">
        <f>[1]October!L35</f>
        <v>4.2789809040758344</v>
      </c>
      <c r="O56" s="190">
        <f>[1]October!M35</f>
        <v>2.070116319351726</v>
      </c>
      <c r="P56" s="182">
        <f>[1]October!N35</f>
        <v>3.2280623555597336</v>
      </c>
      <c r="Q56" s="195"/>
      <c r="R56" s="195"/>
      <c r="S56" s="195"/>
      <c r="T56" s="117"/>
      <c r="U56" s="195"/>
      <c r="V56" s="108"/>
      <c r="W56" s="11" t="str">
        <f t="shared" si="2"/>
        <v>Friday</v>
      </c>
      <c r="X56" s="37">
        <f t="shared" si="2"/>
        <v>42671</v>
      </c>
      <c r="Y56" s="126">
        <f>[1]October!R35</f>
        <v>7.85</v>
      </c>
      <c r="Z56" s="124">
        <f>[1]October!S35</f>
        <v>7.08</v>
      </c>
      <c r="AA56" s="125">
        <f>[1]October!T35</f>
        <v>7.5971428571428579</v>
      </c>
      <c r="AB56" s="194">
        <f>[1]October!U35</f>
        <v>30</v>
      </c>
      <c r="AC56" s="190">
        <f>[1]October!V35</f>
        <v>12</v>
      </c>
      <c r="AD56" s="190">
        <f>[1]October!W35</f>
        <v>21.142857142857142</v>
      </c>
      <c r="AE56" s="195">
        <f>[1]October!X35</f>
        <v>74.114999999999995</v>
      </c>
      <c r="AF56" s="153">
        <f>[1]October!Y35</f>
        <v>0</v>
      </c>
      <c r="AG56" s="80"/>
    </row>
    <row r="57" spans="1:37" x14ac:dyDescent="0.25">
      <c r="A57" s="108"/>
      <c r="B57" s="11" t="str">
        <f t="shared" si="0"/>
        <v>Saturday</v>
      </c>
      <c r="C57" s="12">
        <f t="shared" si="3"/>
        <v>42672</v>
      </c>
      <c r="D57" s="87">
        <f>[1]October!C36</f>
        <v>2360.288</v>
      </c>
      <c r="E57" s="87">
        <f>[1]October!D36</f>
        <v>1044.7639999999999</v>
      </c>
      <c r="F57" s="87">
        <f>[1]October!E36</f>
        <v>1604.2611666666667</v>
      </c>
      <c r="G57" s="88"/>
      <c r="H57" s="182"/>
      <c r="I57" s="80"/>
      <c r="J57" s="5"/>
      <c r="K57" s="108"/>
      <c r="L57" s="11" t="str">
        <f t="shared" si="1"/>
        <v>Saturday</v>
      </c>
      <c r="M57" s="12">
        <f t="shared" si="1"/>
        <v>42672</v>
      </c>
      <c r="N57" s="190">
        <f>[1]October!L36</f>
        <v>6.9056701403723819</v>
      </c>
      <c r="O57" s="190">
        <f>[1]October!M36</f>
        <v>2.9633333336114878</v>
      </c>
      <c r="P57" s="182">
        <f>[1]October!N36</f>
        <v>4.0710866259971148</v>
      </c>
      <c r="Q57" s="195"/>
      <c r="R57" s="195"/>
      <c r="S57" s="195"/>
      <c r="T57" s="117"/>
      <c r="U57" s="195"/>
      <c r="V57" s="108"/>
      <c r="W57" s="11" t="str">
        <f t="shared" si="2"/>
        <v>Saturday</v>
      </c>
      <c r="X57" s="37">
        <f t="shared" si="2"/>
        <v>42672</v>
      </c>
      <c r="Y57" s="126">
        <f>[1]October!R36</f>
        <v>7.47</v>
      </c>
      <c r="Z57" s="124">
        <f>[1]October!S36</f>
        <v>6.79</v>
      </c>
      <c r="AA57" s="125">
        <f>[1]October!T36</f>
        <v>6.9499999999999993</v>
      </c>
      <c r="AB57" s="194">
        <f>[1]October!U36</f>
        <v>26</v>
      </c>
      <c r="AC57" s="190">
        <f>[1]October!V36</f>
        <v>23</v>
      </c>
      <c r="AD57" s="190">
        <f>[1]October!W36</f>
        <v>24.238095238095237</v>
      </c>
      <c r="AE57" s="195">
        <f>[1]October!X36</f>
        <v>65.295000000000016</v>
      </c>
      <c r="AF57" s="153">
        <f>[1]October!Y36</f>
        <v>1</v>
      </c>
      <c r="AG57" s="80"/>
    </row>
    <row r="58" spans="1:37" x14ac:dyDescent="0.25">
      <c r="A58" s="108"/>
      <c r="B58" s="11" t="str">
        <f t="shared" si="0"/>
        <v>Sunday</v>
      </c>
      <c r="C58" s="12">
        <f t="shared" si="3"/>
        <v>42673</v>
      </c>
      <c r="D58" s="87">
        <f>[1]October!C37</f>
        <v>2388.3719999999998</v>
      </c>
      <c r="E58" s="87">
        <f>[1]October!D37</f>
        <v>1093.5119999999999</v>
      </c>
      <c r="F58" s="87">
        <f>[1]October!E37</f>
        <v>1814.4011666666668</v>
      </c>
      <c r="G58" s="88"/>
      <c r="H58" s="182"/>
      <c r="I58" s="80"/>
      <c r="J58" s="5"/>
      <c r="K58" s="108"/>
      <c r="L58" s="11" t="str">
        <f t="shared" si="1"/>
        <v>Sunday</v>
      </c>
      <c r="M58" s="12">
        <f t="shared" si="1"/>
        <v>42673</v>
      </c>
      <c r="N58" s="190">
        <f>[1]October!L37</f>
        <v>5.8330295165777208</v>
      </c>
      <c r="O58" s="190">
        <f>[1]October!M37</f>
        <v>3.0447447916666666</v>
      </c>
      <c r="P58" s="182">
        <f>[1]October!N37</f>
        <v>4.1525894836170796</v>
      </c>
      <c r="Q58" s="195"/>
      <c r="R58" s="195"/>
      <c r="S58" s="195"/>
      <c r="T58" s="117"/>
      <c r="U58" s="195"/>
      <c r="V58" s="108"/>
      <c r="W58" s="11" t="str">
        <f t="shared" si="2"/>
        <v>Sunday</v>
      </c>
      <c r="X58" s="37">
        <f t="shared" si="2"/>
        <v>42673</v>
      </c>
      <c r="Y58" s="126">
        <f>[1]October!R37</f>
        <v>7.15</v>
      </c>
      <c r="Z58" s="124">
        <f>[1]October!S37</f>
        <v>6.83</v>
      </c>
      <c r="AA58" s="125">
        <f>[1]October!T37</f>
        <v>6.9458333333333329</v>
      </c>
      <c r="AB58" s="194">
        <f>[1]October!U37</f>
        <v>24</v>
      </c>
      <c r="AC58" s="190">
        <f>[1]October!V37</f>
        <v>24</v>
      </c>
      <c r="AD58" s="190">
        <f>[1]October!W37</f>
        <v>24</v>
      </c>
      <c r="AE58" s="195">
        <f>[1]October!X37</f>
        <v>50.705999999999996</v>
      </c>
      <c r="AF58" s="153">
        <f>[1]October!Y37</f>
        <v>0</v>
      </c>
      <c r="AG58" s="80"/>
    </row>
    <row r="59" spans="1:37" ht="15.75" thickBot="1" x14ac:dyDescent="0.3">
      <c r="A59" s="108"/>
      <c r="B59" s="13" t="str">
        <f t="shared" si="0"/>
        <v>Monday</v>
      </c>
      <c r="C59" s="14">
        <f t="shared" si="3"/>
        <v>42674</v>
      </c>
      <c r="D59" s="121">
        <f>[1]October!C38</f>
        <v>2096.6428688625761</v>
      </c>
      <c r="E59" s="121">
        <f>[1]October!D38</f>
        <v>808.35810443962941</v>
      </c>
      <c r="F59" s="156">
        <f>[1]October!E38</f>
        <v>1162.1487820350505</v>
      </c>
      <c r="G59" s="89"/>
      <c r="H59" s="183"/>
      <c r="I59" s="80"/>
      <c r="J59" s="5"/>
      <c r="K59" s="108"/>
      <c r="L59" s="13" t="str">
        <f>B59</f>
        <v>Monday</v>
      </c>
      <c r="M59" s="14">
        <f>C59</f>
        <v>42674</v>
      </c>
      <c r="N59" s="191">
        <f>[1]October!L38</f>
        <v>3.2887725695371621</v>
      </c>
      <c r="O59" s="191">
        <f>[1]October!M38</f>
        <v>0</v>
      </c>
      <c r="P59" s="183">
        <f>[1]October!N38</f>
        <v>1.447366464236268</v>
      </c>
      <c r="Q59" s="195"/>
      <c r="R59" s="195"/>
      <c r="S59" s="195"/>
      <c r="T59" s="117"/>
      <c r="U59" s="195"/>
      <c r="V59" s="108"/>
      <c r="W59" s="13" t="str">
        <f>B59</f>
        <v>Monday</v>
      </c>
      <c r="X59" s="59">
        <f>C59</f>
        <v>42674</v>
      </c>
      <c r="Y59" s="126">
        <f>[1]October!R38</f>
        <v>8.11</v>
      </c>
      <c r="Z59" s="124">
        <f>[1]October!S38</f>
        <v>6.87</v>
      </c>
      <c r="AA59" s="125">
        <f>[1]October!T38</f>
        <v>7.5620000000000003</v>
      </c>
      <c r="AB59" s="196">
        <f>[1]October!U38</f>
        <v>26</v>
      </c>
      <c r="AC59" s="191">
        <f>[1]October!V38</f>
        <v>23</v>
      </c>
      <c r="AD59" s="191">
        <f>[1]October!W38</f>
        <v>24.3</v>
      </c>
      <c r="AE59" s="183">
        <f>[1]October!X38</f>
        <v>61.501000000000005</v>
      </c>
      <c r="AF59" s="154">
        <f>[1]October!Y38</f>
        <v>0</v>
      </c>
      <c r="AG59" s="80"/>
    </row>
    <row r="60" spans="1:37" ht="16.5" thickTop="1" thickBot="1" x14ac:dyDescent="0.3">
      <c r="A60" s="108"/>
      <c r="B60" s="15" t="s">
        <v>100</v>
      </c>
      <c r="C60" s="16"/>
      <c r="D60" s="168">
        <f>[1]October!C39</f>
        <v>2388.3719999999998</v>
      </c>
      <c r="E60" s="168">
        <f>[1]October!D39</f>
        <v>585.55532296413844</v>
      </c>
      <c r="F60" s="175">
        <f>[1]October!E39</f>
        <v>1446.94446565573</v>
      </c>
      <c r="G60" s="90">
        <v>13</v>
      </c>
      <c r="H60" s="73"/>
      <c r="I60" s="80"/>
      <c r="J60" s="5"/>
      <c r="K60" s="108"/>
      <c r="L60" s="15" t="s">
        <v>100</v>
      </c>
      <c r="M60" s="16"/>
      <c r="N60" s="184">
        <f>[1]October!L39</f>
        <v>8.5959999999999983</v>
      </c>
      <c r="O60" s="184">
        <f>[1]October!M39</f>
        <v>0</v>
      </c>
      <c r="P60" s="184">
        <f>[1]October!N39</f>
        <v>3.5999988875507523</v>
      </c>
      <c r="Q60" s="102"/>
      <c r="R60" s="102"/>
      <c r="S60" s="102"/>
      <c r="T60" s="118"/>
      <c r="U60" s="102"/>
      <c r="V60" s="108"/>
      <c r="W60" s="15" t="s">
        <v>100</v>
      </c>
      <c r="X60" s="143"/>
      <c r="Y60" s="176">
        <f>[1]October!R39</f>
        <v>8.31</v>
      </c>
      <c r="Z60" s="176">
        <f>[1]October!S39</f>
        <v>6.77</v>
      </c>
      <c r="AA60" s="176">
        <f>[1]October!T39</f>
        <v>7.2485790969782897</v>
      </c>
      <c r="AB60" s="162">
        <f>[1]October!U39</f>
        <v>39</v>
      </c>
      <c r="AC60" s="162">
        <f>[1]October!V39</f>
        <v>0</v>
      </c>
      <c r="AD60" s="162">
        <f>[1]October!W39</f>
        <v>11.757327439585506</v>
      </c>
      <c r="AE60" s="162">
        <f>[1]October!X39</f>
        <v>1776.1550000000002</v>
      </c>
      <c r="AF60" s="155">
        <f>[1]October!Y39</f>
        <v>3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42"/>
      <c r="Z61" s="142"/>
      <c r="AA61" s="14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 E42:F59">
    <cfRule type="cellIs" dxfId="347" priority="18" operator="between">
      <formula>2800</formula>
      <formula>5000</formula>
    </cfRule>
  </conditionalFormatting>
  <conditionalFormatting sqref="N29:N59">
    <cfRule type="cellIs" dxfId="346" priority="17" operator="between">
      <formula>560</formula>
      <formula>5000</formula>
    </cfRule>
  </conditionalFormatting>
  <conditionalFormatting sqref="D29:D59 E42:F59">
    <cfRule type="cellIs" dxfId="345" priority="16" operator="between">
      <formula>2800</formula>
      <formula>5000</formula>
    </cfRule>
  </conditionalFormatting>
  <conditionalFormatting sqref="N29:N59">
    <cfRule type="cellIs" dxfId="344" priority="14" operator="between">
      <formula>560</formula>
      <formula>5000</formula>
    </cfRule>
  </conditionalFormatting>
  <conditionalFormatting sqref="N59">
    <cfRule type="cellIs" dxfId="343" priority="13" operator="between">
      <formula>560</formula>
      <formula>5000</formula>
    </cfRule>
  </conditionalFormatting>
  <conditionalFormatting sqref="Z29:Z59">
    <cfRule type="cellIs" dxfId="342" priority="12" operator="between">
      <formula>1</formula>
      <formula>6.49</formula>
    </cfRule>
  </conditionalFormatting>
  <conditionalFormatting sqref="Y29:Y59">
    <cfRule type="cellIs" dxfId="341" priority="11" operator="between">
      <formula>8.51</formula>
      <formula>14</formula>
    </cfRule>
  </conditionalFormatting>
  <conditionalFormatting sqref="AB29:AB59">
    <cfRule type="cellIs" dxfId="340" priority="10" operator="between">
      <formula>41</formula>
      <formula>200</formula>
    </cfRule>
  </conditionalFormatting>
  <conditionalFormatting sqref="Z59">
    <cfRule type="cellIs" dxfId="339" priority="9" operator="between">
      <formula>1</formula>
      <formula>6.49</formula>
    </cfRule>
  </conditionalFormatting>
  <conditionalFormatting sqref="Y59">
    <cfRule type="cellIs" dxfId="338" priority="8" operator="between">
      <formula>8.51</formula>
      <formula>14</formula>
    </cfRule>
  </conditionalFormatting>
  <conditionalFormatting sqref="AE29:AE59">
    <cfRule type="cellIs" dxfId="337" priority="7" operator="between">
      <formula>1001</formula>
      <formula>2000</formula>
    </cfRule>
  </conditionalFormatting>
  <conditionalFormatting sqref="N59">
    <cfRule type="cellIs" dxfId="336" priority="5" operator="between">
      <formula>560</formula>
      <formula>5000</formula>
    </cfRule>
  </conditionalFormatting>
  <conditionalFormatting sqref="AB59">
    <cfRule type="cellIs" dxfId="335" priority="4" operator="between">
      <formula>41</formula>
      <formula>200</formula>
    </cfRule>
  </conditionalFormatting>
  <conditionalFormatting sqref="Z59">
    <cfRule type="cellIs" dxfId="334" priority="3" operator="between">
      <formula>1</formula>
      <formula>6.49</formula>
    </cfRule>
  </conditionalFormatting>
  <conditionalFormatting sqref="Y59">
    <cfRule type="cellIs" dxfId="333" priority="2" operator="between">
      <formula>8.51</formula>
      <formula>14</formula>
    </cfRule>
  </conditionalFormatting>
  <conditionalFormatting sqref="AE59">
    <cfRule type="cellIs" dxfId="33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0" zoomScale="60" zoomScaleNormal="60" workbookViewId="0">
      <selection activeCell="E41" sqref="E41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42675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42675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42675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149" t="s">
        <v>98</v>
      </c>
      <c r="AG28" s="110"/>
    </row>
    <row r="29" spans="1:33" ht="15.75" thickTop="1" x14ac:dyDescent="0.25">
      <c r="A29" s="108"/>
      <c r="B29" s="11" t="str">
        <f>TEXT(C29,"dddd")</f>
        <v>Tuesday</v>
      </c>
      <c r="C29" s="12">
        <f>October!C59+1</f>
        <v>42675</v>
      </c>
      <c r="D29" s="87">
        <f>[1]November!C8</f>
        <v>1961.0324270358615</v>
      </c>
      <c r="E29" s="190">
        <f>[1]November!D8</f>
        <v>0</v>
      </c>
      <c r="F29" s="190">
        <f>[1]November!E8</f>
        <v>271.09881106332796</v>
      </c>
      <c r="G29" s="88"/>
      <c r="H29" s="182"/>
      <c r="I29" s="80"/>
      <c r="J29" s="5"/>
      <c r="K29" s="108"/>
      <c r="L29" s="11" t="str">
        <f>B29</f>
        <v>Tuesday</v>
      </c>
      <c r="M29" s="12">
        <f>C29</f>
        <v>42675</v>
      </c>
      <c r="N29" s="190">
        <f>[1]November!L8</f>
        <v>3.4440405095219608</v>
      </c>
      <c r="O29" s="190">
        <f>[1]November!M8</f>
        <v>0</v>
      </c>
      <c r="P29" s="182">
        <f>[1]November!N8</f>
        <v>1.3771848476807829</v>
      </c>
      <c r="Q29" s="195"/>
      <c r="R29" s="195"/>
      <c r="S29" s="195"/>
      <c r="T29" s="117"/>
      <c r="U29" s="195"/>
      <c r="V29" s="108"/>
      <c r="W29" s="11" t="str">
        <f>B29</f>
        <v>Tuesday</v>
      </c>
      <c r="X29" s="37">
        <f>C29</f>
        <v>42675</v>
      </c>
      <c r="Y29" s="126">
        <f>[1]November!R8</f>
        <v>8.27</v>
      </c>
      <c r="Z29" s="124">
        <f>[1]November!S8</f>
        <v>7.98</v>
      </c>
      <c r="AA29" s="134">
        <f>[1]November!T8</f>
        <v>8.1759999999999984</v>
      </c>
      <c r="AB29" s="194">
        <f>[1]November!U8</f>
        <v>28</v>
      </c>
      <c r="AC29" s="190">
        <f>[1]November!V8</f>
        <v>24</v>
      </c>
      <c r="AD29" s="190">
        <f>[1]November!W8</f>
        <v>25.1</v>
      </c>
      <c r="AE29" s="195">
        <f>[1]November!X8</f>
        <v>39.953000000000003</v>
      </c>
      <c r="AF29" s="151">
        <f>[1]November!Y8</f>
        <v>0</v>
      </c>
      <c r="AG29" s="80"/>
    </row>
    <row r="30" spans="1:33" x14ac:dyDescent="0.25">
      <c r="A30" s="108"/>
      <c r="B30" s="11" t="str">
        <f t="shared" ref="B30:B58" si="0">TEXT(C30,"dddd")</f>
        <v>Wednesday</v>
      </c>
      <c r="C30" s="12">
        <f>C29+1</f>
        <v>42676</v>
      </c>
      <c r="D30" s="87">
        <f>[1]November!C9</f>
        <v>0</v>
      </c>
      <c r="E30" s="190">
        <f>[1]November!D9</f>
        <v>0</v>
      </c>
      <c r="F30" s="190">
        <f>[1]November!E9</f>
        <v>0</v>
      </c>
      <c r="G30" s="88"/>
      <c r="H30" s="182"/>
      <c r="I30" s="80"/>
      <c r="J30" s="5"/>
      <c r="K30" s="108"/>
      <c r="L30" s="11" t="str">
        <f t="shared" ref="L30:M58" si="1">B30</f>
        <v>Wednesday</v>
      </c>
      <c r="M30" s="12">
        <f t="shared" si="1"/>
        <v>42676</v>
      </c>
      <c r="N30" s="190">
        <f>[1]November!L9</f>
        <v>3.8140885416666661</v>
      </c>
      <c r="O30" s="190">
        <f>[1]November!M9</f>
        <v>0.32813715277777777</v>
      </c>
      <c r="P30" s="182">
        <f>[1]November!N9</f>
        <v>1.6891550926080452</v>
      </c>
      <c r="Q30" s="195"/>
      <c r="R30" s="195"/>
      <c r="S30" s="195"/>
      <c r="T30" s="117"/>
      <c r="U30" s="195"/>
      <c r="V30" s="108"/>
      <c r="W30" s="11" t="str">
        <f t="shared" ref="W30:X58" si="2">B30</f>
        <v>Wednesday</v>
      </c>
      <c r="X30" s="37">
        <f t="shared" si="2"/>
        <v>42676</v>
      </c>
      <c r="Y30" s="126">
        <f>[1]November!R9</f>
        <v>8.3000000000000007</v>
      </c>
      <c r="Z30" s="124">
        <f>[1]November!S9</f>
        <v>8.1999999999999993</v>
      </c>
      <c r="AA30" s="125">
        <f>[1]November!T9</f>
        <v>8.24</v>
      </c>
      <c r="AB30" s="194">
        <f>[1]November!U9</f>
        <v>14</v>
      </c>
      <c r="AC30" s="190">
        <f>[1]November!V9</f>
        <v>13</v>
      </c>
      <c r="AD30" s="190">
        <f>[1]November!W9</f>
        <v>13.333333333333334</v>
      </c>
      <c r="AE30" s="195">
        <f>[1]November!X9</f>
        <v>12.529</v>
      </c>
      <c r="AF30" s="151">
        <f>[1]November!Y9</f>
        <v>0</v>
      </c>
      <c r="AG30" s="80"/>
    </row>
    <row r="31" spans="1:33" x14ac:dyDescent="0.25">
      <c r="A31" s="108"/>
      <c r="B31" s="11" t="str">
        <f t="shared" si="0"/>
        <v>Thursday</v>
      </c>
      <c r="C31" s="12">
        <f t="shared" ref="C31:C58" si="3">C30+1</f>
        <v>42677</v>
      </c>
      <c r="D31" s="87">
        <f>[1]November!C10</f>
        <v>0</v>
      </c>
      <c r="E31" s="190">
        <f>[1]November!D10</f>
        <v>0</v>
      </c>
      <c r="F31" s="190">
        <f>[1]November!E10</f>
        <v>0</v>
      </c>
      <c r="G31" s="88"/>
      <c r="H31" s="182"/>
      <c r="I31" s="80"/>
      <c r="J31" s="5"/>
      <c r="K31" s="108"/>
      <c r="L31" s="11" t="str">
        <f t="shared" si="1"/>
        <v>Thursday</v>
      </c>
      <c r="M31" s="12">
        <f t="shared" si="1"/>
        <v>42677</v>
      </c>
      <c r="N31" s="190">
        <f>[1]November!L10</f>
        <v>5.763448789450857</v>
      </c>
      <c r="O31" s="190">
        <f>[1]November!M10</f>
        <v>0.59942361111111109</v>
      </c>
      <c r="P31" s="182">
        <f>[1]November!N10</f>
        <v>2.7684820245261541</v>
      </c>
      <c r="Q31" s="195"/>
      <c r="R31" s="195"/>
      <c r="S31" s="195"/>
      <c r="T31" s="117"/>
      <c r="U31" s="195"/>
      <c r="V31" s="108"/>
      <c r="W31" s="11" t="str">
        <f t="shared" si="2"/>
        <v>Thursday</v>
      </c>
      <c r="X31" s="37">
        <f t="shared" si="2"/>
        <v>42677</v>
      </c>
      <c r="Y31" s="126">
        <f>[1]November!R10</f>
        <v>8.18</v>
      </c>
      <c r="Z31" s="124">
        <f>[1]November!S10</f>
        <v>6.82</v>
      </c>
      <c r="AA31" s="125">
        <f>[1]November!T10</f>
        <v>7.2157142857142862</v>
      </c>
      <c r="AB31" s="194">
        <f>[1]November!U10</f>
        <v>16</v>
      </c>
      <c r="AC31" s="190">
        <f>[1]November!V10</f>
        <v>13</v>
      </c>
      <c r="AD31" s="190">
        <f>[1]November!W10</f>
        <v>15</v>
      </c>
      <c r="AE31" s="195">
        <f>[1]November!X10</f>
        <v>31.481000000000002</v>
      </c>
      <c r="AF31" s="151">
        <f>[1]November!Y10</f>
        <v>0</v>
      </c>
      <c r="AG31" s="80"/>
    </row>
    <row r="32" spans="1:33" x14ac:dyDescent="0.25">
      <c r="A32" s="108"/>
      <c r="B32" s="11" t="str">
        <f t="shared" si="0"/>
        <v>Friday</v>
      </c>
      <c r="C32" s="12">
        <f t="shared" si="3"/>
        <v>42678</v>
      </c>
      <c r="D32" s="87">
        <f>[1]November!C11</f>
        <v>0</v>
      </c>
      <c r="E32" s="190">
        <f>[1]November!D11</f>
        <v>0</v>
      </c>
      <c r="F32" s="190">
        <f>[1]November!E11</f>
        <v>0</v>
      </c>
      <c r="G32" s="88"/>
      <c r="H32" s="182"/>
      <c r="I32" s="80"/>
      <c r="J32" s="5"/>
      <c r="K32" s="108"/>
      <c r="L32" s="11" t="str">
        <f t="shared" si="1"/>
        <v>Friday</v>
      </c>
      <c r="M32" s="12">
        <f t="shared" si="1"/>
        <v>42678</v>
      </c>
      <c r="N32" s="190">
        <f>[1]November!L11</f>
        <v>8.0583003469440673</v>
      </c>
      <c r="O32" s="190">
        <f>[1]November!M11</f>
        <v>1.7189982638888888</v>
      </c>
      <c r="P32" s="182">
        <f>[1]November!N11</f>
        <v>4.4521037617950601</v>
      </c>
      <c r="Q32" s="195"/>
      <c r="R32" s="195"/>
      <c r="S32" s="195"/>
      <c r="T32" s="117"/>
      <c r="U32" s="195"/>
      <c r="V32" s="108"/>
      <c r="W32" s="11" t="str">
        <f t="shared" si="2"/>
        <v>Friday</v>
      </c>
      <c r="X32" s="37">
        <f t="shared" si="2"/>
        <v>42678</v>
      </c>
      <c r="Y32" s="126">
        <f>[1]November!R11</f>
        <v>8.02</v>
      </c>
      <c r="Z32" s="124">
        <f>[1]November!S11</f>
        <v>6.81</v>
      </c>
      <c r="AA32" s="125">
        <f>[1]November!T11</f>
        <v>7.0581818181818186</v>
      </c>
      <c r="AB32" s="194">
        <f>[1]November!U11</f>
        <v>18</v>
      </c>
      <c r="AC32" s="190">
        <f>[1]November!V11</f>
        <v>15</v>
      </c>
      <c r="AD32" s="190">
        <f>[1]November!W11</f>
        <v>16.636363636363637</v>
      </c>
      <c r="AE32" s="195">
        <f>[1]November!X11</f>
        <v>48.146000000000001</v>
      </c>
      <c r="AF32" s="151">
        <f>[1]November!Y11</f>
        <v>0</v>
      </c>
      <c r="AG32" s="80"/>
    </row>
    <row r="33" spans="1:33" x14ac:dyDescent="0.25">
      <c r="A33" s="108"/>
      <c r="B33" s="11" t="str">
        <f t="shared" si="0"/>
        <v>Saturday</v>
      </c>
      <c r="C33" s="12">
        <f t="shared" si="3"/>
        <v>42679</v>
      </c>
      <c r="D33" s="87">
        <f>[1]November!C12</f>
        <v>0</v>
      </c>
      <c r="E33" s="190">
        <f>[1]November!D12</f>
        <v>0</v>
      </c>
      <c r="F33" s="190">
        <f>[1]November!E12</f>
        <v>0</v>
      </c>
      <c r="G33" s="88"/>
      <c r="H33" s="182"/>
      <c r="I33" s="80"/>
      <c r="J33" s="5"/>
      <c r="K33" s="108"/>
      <c r="L33" s="11" t="str">
        <f t="shared" si="1"/>
        <v>Saturday</v>
      </c>
      <c r="M33" s="12">
        <f t="shared" si="1"/>
        <v>42679</v>
      </c>
      <c r="N33" s="190">
        <f>[1]November!L12</f>
        <v>5.2187552109294462</v>
      </c>
      <c r="O33" s="190">
        <f>[1]November!M12</f>
        <v>1.8836319444444443</v>
      </c>
      <c r="P33" s="182">
        <f>[1]November!N12</f>
        <v>3.6999749720885799</v>
      </c>
      <c r="Q33" s="195"/>
      <c r="R33" s="195"/>
      <c r="S33" s="195"/>
      <c r="T33" s="117"/>
      <c r="U33" s="195"/>
      <c r="V33" s="108"/>
      <c r="W33" s="11" t="str">
        <f t="shared" si="2"/>
        <v>Saturday</v>
      </c>
      <c r="X33" s="37">
        <f t="shared" si="2"/>
        <v>42679</v>
      </c>
      <c r="Y33" s="126">
        <f>[1]November!R12</f>
        <v>7.99</v>
      </c>
      <c r="Z33" s="124">
        <f>[1]November!S12</f>
        <v>7.31</v>
      </c>
      <c r="AA33" s="125">
        <f>[1]November!T12</f>
        <v>7.69</v>
      </c>
      <c r="AB33" s="194">
        <f>[1]November!U12</f>
        <v>30</v>
      </c>
      <c r="AC33" s="190">
        <f>[1]November!V12</f>
        <v>16</v>
      </c>
      <c r="AD33" s="190">
        <f>[1]November!W12</f>
        <v>21</v>
      </c>
      <c r="AE33" s="195">
        <f>[1]November!X12</f>
        <v>10.567</v>
      </c>
      <c r="AF33" s="151">
        <f>[1]November!Y12</f>
        <v>0</v>
      </c>
      <c r="AG33" s="80"/>
    </row>
    <row r="34" spans="1:33" x14ac:dyDescent="0.25">
      <c r="A34" s="108"/>
      <c r="B34" s="11" t="str">
        <f t="shared" si="0"/>
        <v>Sunday</v>
      </c>
      <c r="C34" s="12">
        <f t="shared" si="3"/>
        <v>42680</v>
      </c>
      <c r="D34" s="87">
        <f>[1]November!C13</f>
        <v>0</v>
      </c>
      <c r="E34" s="190">
        <f>[1]November!D13</f>
        <v>0</v>
      </c>
      <c r="F34" s="190">
        <f>[1]November!E13</f>
        <v>0</v>
      </c>
      <c r="G34" s="88"/>
      <c r="H34" s="182"/>
      <c r="I34" s="80"/>
      <c r="J34" s="5"/>
      <c r="K34" s="108"/>
      <c r="L34" s="11" t="str">
        <f t="shared" si="1"/>
        <v>Sunday</v>
      </c>
      <c r="M34" s="12">
        <f t="shared" si="1"/>
        <v>42680</v>
      </c>
      <c r="N34" s="190">
        <f>[1]November!L13</f>
        <v>4.7335434049102991</v>
      </c>
      <c r="O34" s="190">
        <f>[1]November!M13</f>
        <v>1.6054427083333331</v>
      </c>
      <c r="P34" s="182">
        <f>[1]November!N13</f>
        <v>3.1371490286656538</v>
      </c>
      <c r="Q34" s="195"/>
      <c r="R34" s="195"/>
      <c r="S34" s="195"/>
      <c r="T34" s="117"/>
      <c r="U34" s="195"/>
      <c r="V34" s="108"/>
      <c r="W34" s="11" t="str">
        <f t="shared" si="2"/>
        <v>Sunday</v>
      </c>
      <c r="X34" s="37">
        <f t="shared" si="2"/>
        <v>42680</v>
      </c>
      <c r="Y34" s="126">
        <f>[1]November!R13</f>
        <v>6.84</v>
      </c>
      <c r="Z34" s="124">
        <f>[1]November!S13</f>
        <v>6.84</v>
      </c>
      <c r="AA34" s="125">
        <f>[1]November!T13</f>
        <v>6.84</v>
      </c>
      <c r="AB34" s="194">
        <f>[1]November!U13</f>
        <v>35</v>
      </c>
      <c r="AC34" s="190">
        <f>[1]November!V13</f>
        <v>35</v>
      </c>
      <c r="AD34" s="190">
        <f>[1]November!W13</f>
        <v>35</v>
      </c>
      <c r="AE34" s="195">
        <f>[1]November!X13</f>
        <v>4.9829999999999997</v>
      </c>
      <c r="AF34" s="151">
        <f>[1]November!Y13</f>
        <v>0</v>
      </c>
      <c r="AG34" s="80"/>
    </row>
    <row r="35" spans="1:33" x14ac:dyDescent="0.25">
      <c r="A35" s="108"/>
      <c r="B35" s="11" t="str">
        <f t="shared" si="0"/>
        <v>Monday</v>
      </c>
      <c r="C35" s="12">
        <f t="shared" si="3"/>
        <v>42681</v>
      </c>
      <c r="D35" s="87">
        <f>[1]November!C14</f>
        <v>0</v>
      </c>
      <c r="E35" s="190">
        <f>[1]November!D14</f>
        <v>0</v>
      </c>
      <c r="F35" s="190">
        <f>[1]November!E14</f>
        <v>0</v>
      </c>
      <c r="G35" s="88"/>
      <c r="H35" s="182"/>
      <c r="I35" s="80"/>
      <c r="J35" s="5"/>
      <c r="K35" s="108"/>
      <c r="L35" s="11" t="str">
        <f t="shared" si="1"/>
        <v>Monday</v>
      </c>
      <c r="M35" s="12">
        <f t="shared" si="1"/>
        <v>42681</v>
      </c>
      <c r="N35" s="190">
        <f>[1]November!L14</f>
        <v>50.67303037499056</v>
      </c>
      <c r="O35" s="190">
        <f>[1]November!M14</f>
        <v>2.9011961812045839</v>
      </c>
      <c r="P35" s="182">
        <f>[1]November!N14</f>
        <v>9.8314632455719888</v>
      </c>
      <c r="Q35" s="195"/>
      <c r="R35" s="195"/>
      <c r="S35" s="195"/>
      <c r="T35" s="117"/>
      <c r="U35" s="195"/>
      <c r="V35" s="108"/>
      <c r="W35" s="11" t="str">
        <f t="shared" si="2"/>
        <v>Monday</v>
      </c>
      <c r="X35" s="37">
        <f t="shared" si="2"/>
        <v>42681</v>
      </c>
      <c r="Y35" s="126">
        <f>[1]November!R14</f>
        <v>7.93</v>
      </c>
      <c r="Z35" s="124">
        <f>[1]November!S14</f>
        <v>6.89</v>
      </c>
      <c r="AA35" s="125">
        <f>[1]November!T14</f>
        <v>7.3833333333333329</v>
      </c>
      <c r="AB35" s="194">
        <f>[1]November!U14</f>
        <v>36</v>
      </c>
      <c r="AC35" s="190">
        <f>[1]November!V14</f>
        <v>24</v>
      </c>
      <c r="AD35" s="190">
        <f>[1]November!W14</f>
        <v>29.666666666666668</v>
      </c>
      <c r="AE35" s="195">
        <f>[1]November!X14</f>
        <v>37.51</v>
      </c>
      <c r="AF35" s="151">
        <f>[1]November!Y14</f>
        <v>0</v>
      </c>
      <c r="AG35" s="80"/>
    </row>
    <row r="36" spans="1:33" x14ac:dyDescent="0.25">
      <c r="A36" s="108"/>
      <c r="B36" s="11" t="str">
        <f t="shared" si="0"/>
        <v>Tuesday</v>
      </c>
      <c r="C36" s="12">
        <f t="shared" si="3"/>
        <v>42682</v>
      </c>
      <c r="D36" s="87">
        <f>[1]November!C15</f>
        <v>0</v>
      </c>
      <c r="E36" s="190">
        <f>[1]November!D15</f>
        <v>0</v>
      </c>
      <c r="F36" s="190">
        <f>[1]November!E15</f>
        <v>0</v>
      </c>
      <c r="G36" s="88"/>
      <c r="H36" s="182"/>
      <c r="I36" s="80"/>
      <c r="J36" s="5"/>
      <c r="K36" s="108"/>
      <c r="L36" s="11" t="str">
        <f t="shared" si="1"/>
        <v>Tuesday</v>
      </c>
      <c r="M36" s="12">
        <f t="shared" si="1"/>
        <v>42682</v>
      </c>
      <c r="N36" s="190">
        <f>[1]November!L15</f>
        <v>5.4194583360221644</v>
      </c>
      <c r="O36" s="190">
        <f>[1]November!M15</f>
        <v>3.7153715287976796</v>
      </c>
      <c r="P36" s="182">
        <f>[1]November!N15</f>
        <v>4.5959491487338573</v>
      </c>
      <c r="Q36" s="195"/>
      <c r="R36" s="195"/>
      <c r="S36" s="195"/>
      <c r="T36" s="117"/>
      <c r="U36" s="195"/>
      <c r="V36" s="108"/>
      <c r="W36" s="11" t="str">
        <f t="shared" si="2"/>
        <v>Tuesday</v>
      </c>
      <c r="X36" s="37">
        <f t="shared" si="2"/>
        <v>42682</v>
      </c>
      <c r="Y36" s="126">
        <f>[1]November!R15</f>
        <v>8.09</v>
      </c>
      <c r="Z36" s="124">
        <f>[1]November!S15</f>
        <v>6.88</v>
      </c>
      <c r="AA36" s="125">
        <f>[1]November!T15</f>
        <v>7.15</v>
      </c>
      <c r="AB36" s="194">
        <f>[1]November!U15</f>
        <v>31</v>
      </c>
      <c r="AC36" s="190">
        <f>[1]November!V15</f>
        <v>17</v>
      </c>
      <c r="AD36" s="190">
        <f>[1]November!W15</f>
        <v>22.142857142857142</v>
      </c>
      <c r="AE36" s="195">
        <f>[1]November!X15</f>
        <v>31.140999999999998</v>
      </c>
      <c r="AF36" s="151">
        <f>[1]November!Y15</f>
        <v>1</v>
      </c>
      <c r="AG36" s="80"/>
    </row>
    <row r="37" spans="1:33" x14ac:dyDescent="0.25">
      <c r="A37" s="108"/>
      <c r="B37" s="11" t="str">
        <f t="shared" si="0"/>
        <v>Wednesday</v>
      </c>
      <c r="C37" s="12">
        <f t="shared" si="3"/>
        <v>42683</v>
      </c>
      <c r="D37" s="87">
        <f>[1]November!C16</f>
        <v>0</v>
      </c>
      <c r="E37" s="190">
        <f>[1]November!D16</f>
        <v>0</v>
      </c>
      <c r="F37" s="190">
        <f>[1]November!E16</f>
        <v>0</v>
      </c>
      <c r="G37" s="88"/>
      <c r="H37" s="182"/>
      <c r="I37" s="80"/>
      <c r="J37" s="5"/>
      <c r="K37" s="108"/>
      <c r="L37" s="11" t="str">
        <f t="shared" si="1"/>
        <v>Wednesday</v>
      </c>
      <c r="M37" s="12">
        <f t="shared" si="1"/>
        <v>42683</v>
      </c>
      <c r="N37" s="190">
        <f>[1]November!L16</f>
        <v>17.543725692775514</v>
      </c>
      <c r="O37" s="190">
        <f>[1]November!M16</f>
        <v>3.5506649322244854</v>
      </c>
      <c r="P37" s="182">
        <f>[1]November!N16</f>
        <v>5.9167794127439679</v>
      </c>
      <c r="Q37" s="195"/>
      <c r="R37" s="195"/>
      <c r="S37" s="195"/>
      <c r="T37" s="117"/>
      <c r="U37" s="195"/>
      <c r="V37" s="108"/>
      <c r="W37" s="11" t="str">
        <f t="shared" si="2"/>
        <v>Wednesday</v>
      </c>
      <c r="X37" s="37">
        <f t="shared" si="2"/>
        <v>42683</v>
      </c>
      <c r="Y37" s="126">
        <f>[1]November!R16</f>
        <v>8.06</v>
      </c>
      <c r="Z37" s="124">
        <f>[1]November!S16</f>
        <v>7.09</v>
      </c>
      <c r="AA37" s="125">
        <f>[1]November!T16</f>
        <v>7.6175000000000006</v>
      </c>
      <c r="AB37" s="194">
        <f>[1]November!U16</f>
        <v>22</v>
      </c>
      <c r="AC37" s="190">
        <f>[1]November!V16</f>
        <v>16</v>
      </c>
      <c r="AD37" s="190">
        <f>[1]November!W16</f>
        <v>18.875</v>
      </c>
      <c r="AE37" s="195">
        <f>[1]November!X16</f>
        <v>56.689</v>
      </c>
      <c r="AF37" s="151">
        <f>[1]November!Y16</f>
        <v>16</v>
      </c>
      <c r="AG37" s="80"/>
    </row>
    <row r="38" spans="1:33" x14ac:dyDescent="0.25">
      <c r="A38" s="108"/>
      <c r="B38" s="11" t="str">
        <f t="shared" si="0"/>
        <v>Thursday</v>
      </c>
      <c r="C38" s="12">
        <f t="shared" si="3"/>
        <v>42684</v>
      </c>
      <c r="D38" s="87">
        <f>[1]November!C17</f>
        <v>1.0684264857682138</v>
      </c>
      <c r="E38" s="190">
        <f>[1]November!D17</f>
        <v>0</v>
      </c>
      <c r="F38" s="190">
        <f>[1]November!E17</f>
        <v>0.53421324288431904</v>
      </c>
      <c r="G38" s="88"/>
      <c r="H38" s="182"/>
      <c r="I38" s="80"/>
      <c r="J38" s="5"/>
      <c r="K38" s="108"/>
      <c r="L38" s="11" t="str">
        <f t="shared" si="1"/>
        <v>Thursday</v>
      </c>
      <c r="M38" s="12">
        <f t="shared" si="1"/>
        <v>42684</v>
      </c>
      <c r="N38" s="190">
        <f>[1]November!L17</f>
        <v>17.497642361111112</v>
      </c>
      <c r="O38" s="190">
        <f>[1]November!M17</f>
        <v>14.270982638703451</v>
      </c>
      <c r="P38" s="182">
        <f>[1]November!N17</f>
        <v>15.920478913452886</v>
      </c>
      <c r="Q38" s="195"/>
      <c r="R38" s="195"/>
      <c r="S38" s="195"/>
      <c r="T38" s="117"/>
      <c r="U38" s="195"/>
      <c r="V38" s="108"/>
      <c r="W38" s="11" t="str">
        <f t="shared" si="2"/>
        <v>Thursday</v>
      </c>
      <c r="X38" s="37">
        <f t="shared" si="2"/>
        <v>42684</v>
      </c>
      <c r="Y38" s="126">
        <f>[1]November!R17</f>
        <v>8.19</v>
      </c>
      <c r="Z38" s="124">
        <f>[1]November!S17</f>
        <v>7.94</v>
      </c>
      <c r="AA38" s="125">
        <f>[1]November!T17</f>
        <v>8.0549999999999997</v>
      </c>
      <c r="AB38" s="194">
        <f>[1]November!U17</f>
        <v>17</v>
      </c>
      <c r="AC38" s="190">
        <f>[1]November!V17</f>
        <v>14</v>
      </c>
      <c r="AD38" s="190">
        <f>[1]November!W17</f>
        <v>15.5</v>
      </c>
      <c r="AE38" s="195">
        <f>[1]November!X17</f>
        <v>20.114000000000001</v>
      </c>
      <c r="AF38" s="151">
        <f>[1]November!Y17</f>
        <v>0</v>
      </c>
      <c r="AG38" s="80"/>
    </row>
    <row r="39" spans="1:33" x14ac:dyDescent="0.25">
      <c r="A39" s="108"/>
      <c r="B39" s="11" t="str">
        <f t="shared" si="0"/>
        <v>Friday</v>
      </c>
      <c r="C39" s="12">
        <f t="shared" si="3"/>
        <v>42685</v>
      </c>
      <c r="D39" s="87">
        <f>[1]November!C18</f>
        <v>1.5626297008021537</v>
      </c>
      <c r="E39" s="190">
        <f>[1]November!D18</f>
        <v>0</v>
      </c>
      <c r="F39" s="190">
        <f>[1]November!E18</f>
        <v>0.63591910932498719</v>
      </c>
      <c r="G39" s="88"/>
      <c r="H39" s="182"/>
      <c r="I39" s="80"/>
      <c r="J39" s="5"/>
      <c r="K39" s="108"/>
      <c r="L39" s="11" t="str">
        <f t="shared" si="1"/>
        <v>Friday</v>
      </c>
      <c r="M39" s="12">
        <f t="shared" si="1"/>
        <v>42685</v>
      </c>
      <c r="N39" s="190">
        <f>[1]November!L18</f>
        <v>15.749428819444443</v>
      </c>
      <c r="O39" s="190">
        <f>[1]November!M18</f>
        <v>1.9465954861111112</v>
      </c>
      <c r="P39" s="182">
        <f>[1]November!N18</f>
        <v>8.4945658276621927</v>
      </c>
      <c r="Q39" s="195"/>
      <c r="R39" s="195"/>
      <c r="S39" s="195"/>
      <c r="T39" s="117"/>
      <c r="U39" s="195"/>
      <c r="V39" s="108"/>
      <c r="W39" s="11" t="str">
        <f t="shared" si="2"/>
        <v>Friday</v>
      </c>
      <c r="X39" s="37">
        <f t="shared" si="2"/>
        <v>42685</v>
      </c>
      <c r="Y39" s="126">
        <f>[1]November!R18</f>
        <v>8.23</v>
      </c>
      <c r="Z39" s="124">
        <f>[1]November!S18</f>
        <v>8.16</v>
      </c>
      <c r="AA39" s="125">
        <f>[1]November!T18</f>
        <v>8.1950000000000003</v>
      </c>
      <c r="AB39" s="194">
        <f>[1]November!U18</f>
        <v>16</v>
      </c>
      <c r="AC39" s="190">
        <f>[1]November!V18</f>
        <v>16</v>
      </c>
      <c r="AD39" s="190">
        <f>[1]November!W18</f>
        <v>16</v>
      </c>
      <c r="AE39" s="195">
        <f>[1]November!X18</f>
        <v>5.7729999999999997</v>
      </c>
      <c r="AF39" s="151">
        <f>[1]November!Y18</f>
        <v>0</v>
      </c>
      <c r="AG39" s="80"/>
    </row>
    <row r="40" spans="1:33" x14ac:dyDescent="0.25">
      <c r="A40" s="108"/>
      <c r="B40" s="11" t="str">
        <f t="shared" si="0"/>
        <v>Saturday</v>
      </c>
      <c r="C40" s="12">
        <f t="shared" si="3"/>
        <v>42686</v>
      </c>
      <c r="D40" s="87">
        <f>[1]November!C19</f>
        <v>0</v>
      </c>
      <c r="E40" s="190">
        <f>[1]November!D19</f>
        <v>0</v>
      </c>
      <c r="F40" s="190">
        <f>[1]November!E19</f>
        <v>0</v>
      </c>
      <c r="G40" s="88"/>
      <c r="H40" s="152"/>
      <c r="I40" s="80"/>
      <c r="J40" s="5"/>
      <c r="K40" s="108"/>
      <c r="L40" s="11" t="str">
        <f t="shared" si="1"/>
        <v>Saturday</v>
      </c>
      <c r="M40" s="12">
        <f t="shared" si="1"/>
        <v>42686</v>
      </c>
      <c r="N40" s="190">
        <f>[1]November!L19</f>
        <v>6.1135338572263711</v>
      </c>
      <c r="O40" s="190">
        <f>[1]November!M19</f>
        <v>2.9236302083333334</v>
      </c>
      <c r="P40" s="182">
        <f>[1]November!N19</f>
        <v>3.9435895554644089</v>
      </c>
      <c r="Q40" s="195"/>
      <c r="R40" s="195"/>
      <c r="S40" s="195"/>
      <c r="T40" s="117"/>
      <c r="U40" s="195"/>
      <c r="V40" s="108"/>
      <c r="W40" s="11" t="str">
        <f t="shared" si="2"/>
        <v>Saturday</v>
      </c>
      <c r="X40" s="37">
        <f t="shared" si="2"/>
        <v>42686</v>
      </c>
      <c r="Y40" s="126">
        <f>[1]November!R19</f>
        <v>8.26</v>
      </c>
      <c r="Z40" s="124">
        <f>[1]November!S19</f>
        <v>7.98</v>
      </c>
      <c r="AA40" s="125">
        <f>[1]November!T19</f>
        <v>8.1650000000000009</v>
      </c>
      <c r="AB40" s="194">
        <f>[1]November!U19</f>
        <v>18</v>
      </c>
      <c r="AC40" s="190">
        <f>[1]November!V19</f>
        <v>14</v>
      </c>
      <c r="AD40" s="190">
        <f>[1]November!W19</f>
        <v>15.75</v>
      </c>
      <c r="AE40" s="195">
        <f>[1]November!X19</f>
        <v>47.555000000000007</v>
      </c>
      <c r="AF40" s="151">
        <f>[1]November!Y19</f>
        <v>16</v>
      </c>
      <c r="AG40" s="80"/>
    </row>
    <row r="41" spans="1:33" x14ac:dyDescent="0.25">
      <c r="A41" s="108"/>
      <c r="B41" s="11" t="str">
        <f t="shared" si="0"/>
        <v>Sunday</v>
      </c>
      <c r="C41" s="12">
        <f t="shared" si="3"/>
        <v>42687</v>
      </c>
      <c r="D41" s="87">
        <f>[1]November!C20</f>
        <v>0</v>
      </c>
      <c r="E41" s="190">
        <f>[1]November!D20</f>
        <v>0</v>
      </c>
      <c r="F41" s="190">
        <f>[1]November!E20</f>
        <v>0</v>
      </c>
      <c r="G41" s="88"/>
      <c r="H41" s="182"/>
      <c r="I41" s="80"/>
      <c r="J41" s="5"/>
      <c r="K41" s="108"/>
      <c r="L41" s="11" t="str">
        <f t="shared" si="1"/>
        <v>Sunday</v>
      </c>
      <c r="M41" s="12">
        <f t="shared" si="1"/>
        <v>42687</v>
      </c>
      <c r="N41" s="190">
        <f>[1]November!L20</f>
        <v>4.0235781254635912</v>
      </c>
      <c r="O41" s="190">
        <f>[1]November!M20</f>
        <v>0</v>
      </c>
      <c r="P41" s="182">
        <f>[1]November!N20</f>
        <v>1.6997933306368411</v>
      </c>
      <c r="Q41" s="195"/>
      <c r="R41" s="195"/>
      <c r="S41" s="195"/>
      <c r="T41" s="117"/>
      <c r="U41" s="195"/>
      <c r="V41" s="108"/>
      <c r="W41" s="11" t="str">
        <f t="shared" si="2"/>
        <v>Sunday</v>
      </c>
      <c r="X41" s="37">
        <f t="shared" si="2"/>
        <v>42687</v>
      </c>
      <c r="Y41" s="126">
        <f>[1]November!R20</f>
        <v>7.97</v>
      </c>
      <c r="Z41" s="124">
        <f>[1]November!S20</f>
        <v>7.91</v>
      </c>
      <c r="AA41" s="125">
        <f>[1]November!T20</f>
        <v>7.9399999999999995</v>
      </c>
      <c r="AB41" s="194">
        <f>[1]November!U20</f>
        <v>15</v>
      </c>
      <c r="AC41" s="190">
        <f>[1]November!V20</f>
        <v>14</v>
      </c>
      <c r="AD41" s="190">
        <f>[1]November!W20</f>
        <v>14.5</v>
      </c>
      <c r="AE41" s="195">
        <f>[1]November!X20</f>
        <v>3.5700000000000003</v>
      </c>
      <c r="AF41" s="151">
        <f>[1]November!Y20</f>
        <v>0</v>
      </c>
      <c r="AG41" s="80"/>
    </row>
    <row r="42" spans="1:33" x14ac:dyDescent="0.25">
      <c r="A42" s="108"/>
      <c r="B42" s="11" t="str">
        <f t="shared" si="0"/>
        <v>Monday</v>
      </c>
      <c r="C42" s="12">
        <f t="shared" si="3"/>
        <v>42688</v>
      </c>
      <c r="D42" s="87">
        <f>[1]November!C21</f>
        <v>0</v>
      </c>
      <c r="E42" s="190">
        <f>[1]November!D21</f>
        <v>0</v>
      </c>
      <c r="F42" s="190">
        <f>[1]November!E21</f>
        <v>0</v>
      </c>
      <c r="G42" s="88"/>
      <c r="H42" s="152"/>
      <c r="I42" s="80"/>
      <c r="J42" s="5"/>
      <c r="K42" s="108"/>
      <c r="L42" s="11" t="str">
        <f t="shared" si="1"/>
        <v>Monday</v>
      </c>
      <c r="M42" s="12">
        <f t="shared" si="1"/>
        <v>42688</v>
      </c>
      <c r="N42" s="190">
        <f>[1]November!L21</f>
        <v>2.5262708335187698</v>
      </c>
      <c r="O42" s="190">
        <f>[1]November!M21</f>
        <v>0</v>
      </c>
      <c r="P42" s="182">
        <f>[1]November!N21</f>
        <v>1.0683618345023305</v>
      </c>
      <c r="Q42" s="195"/>
      <c r="R42" s="195"/>
      <c r="S42" s="195"/>
      <c r="T42" s="117"/>
      <c r="U42" s="195"/>
      <c r="V42" s="108"/>
      <c r="W42" s="11" t="str">
        <f t="shared" si="2"/>
        <v>Monday</v>
      </c>
      <c r="X42" s="37">
        <f t="shared" si="2"/>
        <v>42688</v>
      </c>
      <c r="Y42" s="126">
        <f>[1]November!R21</f>
        <v>8.19</v>
      </c>
      <c r="Z42" s="124">
        <f>[1]November!S21</f>
        <v>8.16</v>
      </c>
      <c r="AA42" s="125">
        <f>[1]November!T21</f>
        <v>8.1750000000000007</v>
      </c>
      <c r="AB42" s="194">
        <f>[1]November!U21</f>
        <v>16</v>
      </c>
      <c r="AC42" s="190">
        <f>[1]November!V21</f>
        <v>15</v>
      </c>
      <c r="AD42" s="190">
        <f>[1]November!W21</f>
        <v>15.5</v>
      </c>
      <c r="AE42" s="195">
        <f>[1]November!X21</f>
        <v>9.9439999999999991</v>
      </c>
      <c r="AF42" s="151">
        <f>[1]November!Y21</f>
        <v>0</v>
      </c>
      <c r="AG42" s="80"/>
    </row>
    <row r="43" spans="1:33" x14ac:dyDescent="0.25">
      <c r="A43" s="108"/>
      <c r="B43" s="11" t="str">
        <f t="shared" si="0"/>
        <v>Tuesday</v>
      </c>
      <c r="C43" s="12">
        <f t="shared" si="3"/>
        <v>42689</v>
      </c>
      <c r="D43" s="87">
        <f>[1]November!C22</f>
        <v>0</v>
      </c>
      <c r="E43" s="190">
        <f>[1]November!D22</f>
        <v>0</v>
      </c>
      <c r="F43" s="190">
        <f>[1]November!E22</f>
        <v>0</v>
      </c>
      <c r="G43" s="88"/>
      <c r="H43" s="182"/>
      <c r="I43" s="80"/>
      <c r="J43" s="5"/>
      <c r="K43" s="108"/>
      <c r="L43" s="11" t="str">
        <f t="shared" si="1"/>
        <v>Tuesday</v>
      </c>
      <c r="M43" s="12">
        <f t="shared" si="1"/>
        <v>42689</v>
      </c>
      <c r="N43" s="190">
        <f>[1]November!L22</f>
        <v>2.8120798612965476</v>
      </c>
      <c r="O43" s="190">
        <f>[1]November!M22</f>
        <v>0</v>
      </c>
      <c r="P43" s="182">
        <f>[1]November!N22</f>
        <v>0.95088953994987191</v>
      </c>
      <c r="Q43" s="195"/>
      <c r="R43" s="195"/>
      <c r="S43" s="195"/>
      <c r="T43" s="117"/>
      <c r="U43" s="195"/>
      <c r="V43" s="108"/>
      <c r="W43" s="11" t="str">
        <f t="shared" si="2"/>
        <v>Tuesday</v>
      </c>
      <c r="X43" s="37">
        <f t="shared" si="2"/>
        <v>42689</v>
      </c>
      <c r="Y43" s="126">
        <f>[1]November!R22</f>
        <v>7.95</v>
      </c>
      <c r="Z43" s="124">
        <f>[1]November!S22</f>
        <v>7.95</v>
      </c>
      <c r="AA43" s="125">
        <f>[1]November!T22</f>
        <v>7.95</v>
      </c>
      <c r="AB43" s="194">
        <f>[1]November!U22</f>
        <v>16</v>
      </c>
      <c r="AC43" s="190">
        <f>[1]November!V22</f>
        <v>16</v>
      </c>
      <c r="AD43" s="190">
        <f>[1]November!W22</f>
        <v>16</v>
      </c>
      <c r="AE43" s="195">
        <f>[1]November!X22</f>
        <v>5.0039999999999996</v>
      </c>
      <c r="AF43" s="151">
        <f>[1]November!Y22</f>
        <v>0</v>
      </c>
      <c r="AG43" s="80"/>
    </row>
    <row r="44" spans="1:33" x14ac:dyDescent="0.25">
      <c r="A44" s="108"/>
      <c r="B44" s="11" t="str">
        <f t="shared" si="0"/>
        <v>Wednesday</v>
      </c>
      <c r="C44" s="12">
        <f t="shared" si="3"/>
        <v>42690</v>
      </c>
      <c r="D44" s="87">
        <f>[1]November!C23</f>
        <v>0</v>
      </c>
      <c r="E44" s="190">
        <f>[1]November!D23</f>
        <v>0</v>
      </c>
      <c r="F44" s="190">
        <f>[1]November!E23</f>
        <v>0</v>
      </c>
      <c r="G44" s="88"/>
      <c r="H44" s="182"/>
      <c r="I44" s="80"/>
      <c r="J44" s="5"/>
      <c r="K44" s="108"/>
      <c r="L44" s="11" t="str">
        <f t="shared" si="1"/>
        <v>Wednesday</v>
      </c>
      <c r="M44" s="12">
        <f t="shared" si="1"/>
        <v>42690</v>
      </c>
      <c r="N44" s="190">
        <f>[1]November!L23</f>
        <v>3.4405607648160719</v>
      </c>
      <c r="O44" s="190">
        <f>[1]November!M23</f>
        <v>0</v>
      </c>
      <c r="P44" s="182">
        <f>[1]November!N23</f>
        <v>1.2070944011382483</v>
      </c>
      <c r="Q44" s="195"/>
      <c r="R44" s="195"/>
      <c r="S44" s="195"/>
      <c r="T44" s="117"/>
      <c r="U44" s="195"/>
      <c r="V44" s="108"/>
      <c r="W44" s="11" t="str">
        <f t="shared" si="2"/>
        <v>Wednesday</v>
      </c>
      <c r="X44" s="37">
        <f t="shared" si="2"/>
        <v>42690</v>
      </c>
      <c r="Y44" s="126">
        <f>[1]November!R23</f>
        <v>8.09</v>
      </c>
      <c r="Z44" s="124">
        <f>[1]November!S23</f>
        <v>7.89</v>
      </c>
      <c r="AA44" s="125">
        <f>[1]November!T23</f>
        <v>8.0166666666666675</v>
      </c>
      <c r="AB44" s="194">
        <f>[1]November!U23</f>
        <v>12</v>
      </c>
      <c r="AC44" s="190">
        <f>[1]November!V23</f>
        <v>7</v>
      </c>
      <c r="AD44" s="190">
        <f>[1]November!W23</f>
        <v>10</v>
      </c>
      <c r="AE44" s="195">
        <f>[1]November!X23</f>
        <v>14.927</v>
      </c>
      <c r="AF44" s="151">
        <f>[1]November!Y23</f>
        <v>0</v>
      </c>
      <c r="AG44" s="80"/>
    </row>
    <row r="45" spans="1:33" x14ac:dyDescent="0.25">
      <c r="A45" s="108"/>
      <c r="B45" s="11" t="str">
        <f t="shared" si="0"/>
        <v>Thursday</v>
      </c>
      <c r="C45" s="12">
        <f t="shared" si="3"/>
        <v>42691</v>
      </c>
      <c r="D45" s="87">
        <f>[1]November!C24</f>
        <v>0</v>
      </c>
      <c r="E45" s="190">
        <f>[1]November!D24</f>
        <v>0</v>
      </c>
      <c r="F45" s="190">
        <f>[1]November!E24</f>
        <v>0</v>
      </c>
      <c r="G45" s="88"/>
      <c r="H45" s="182"/>
      <c r="I45" s="80"/>
      <c r="J45" s="5"/>
      <c r="K45" s="108"/>
      <c r="L45" s="11" t="str">
        <f t="shared" si="1"/>
        <v>Thursday</v>
      </c>
      <c r="M45" s="12">
        <f t="shared" si="1"/>
        <v>42691</v>
      </c>
      <c r="N45" s="190">
        <f>[1]November!L24</f>
        <v>2.684998263981607</v>
      </c>
      <c r="O45" s="190">
        <f>[1]November!M24</f>
        <v>3.2046875000000002E-2</v>
      </c>
      <c r="P45" s="182">
        <f>[1]November!N24</f>
        <v>1.2950308883295014</v>
      </c>
      <c r="Q45" s="195"/>
      <c r="R45" s="195"/>
      <c r="S45" s="195"/>
      <c r="T45" s="117"/>
      <c r="U45" s="195"/>
      <c r="V45" s="108"/>
      <c r="W45" s="11" t="str">
        <f t="shared" si="2"/>
        <v>Thursday</v>
      </c>
      <c r="X45" s="37">
        <f t="shared" si="2"/>
        <v>42691</v>
      </c>
      <c r="Y45" s="126">
        <f>[1]November!R24</f>
        <v>8.19</v>
      </c>
      <c r="Z45" s="124">
        <f>[1]November!S24</f>
        <v>8.19</v>
      </c>
      <c r="AA45" s="125">
        <f>[1]November!T24</f>
        <v>8.19</v>
      </c>
      <c r="AB45" s="194">
        <f>[1]November!U24</f>
        <v>6</v>
      </c>
      <c r="AC45" s="190">
        <f>[1]November!V24</f>
        <v>6</v>
      </c>
      <c r="AD45" s="190">
        <f>[1]November!W24</f>
        <v>6</v>
      </c>
      <c r="AE45" s="195">
        <f>[1]November!X24</f>
        <v>4.984</v>
      </c>
      <c r="AF45" s="151">
        <f>[1]November!Y24</f>
        <v>0</v>
      </c>
      <c r="AG45" s="80"/>
    </row>
    <row r="46" spans="1:33" x14ac:dyDescent="0.25">
      <c r="A46" s="108"/>
      <c r="B46" s="11" t="str">
        <f t="shared" si="0"/>
        <v>Friday</v>
      </c>
      <c r="C46" s="12">
        <f t="shared" si="3"/>
        <v>42692</v>
      </c>
      <c r="D46" s="87">
        <f>[1]November!C25</f>
        <v>0</v>
      </c>
      <c r="E46" s="190">
        <f>[1]November!D25</f>
        <v>0</v>
      </c>
      <c r="F46" s="190">
        <f>[1]November!E25</f>
        <v>0</v>
      </c>
      <c r="G46" s="88"/>
      <c r="H46" s="182"/>
      <c r="I46" s="80"/>
      <c r="J46" s="5"/>
      <c r="K46" s="108"/>
      <c r="L46" s="11" t="str">
        <f t="shared" si="1"/>
        <v>Friday</v>
      </c>
      <c r="M46" s="12">
        <f t="shared" si="1"/>
        <v>42692</v>
      </c>
      <c r="N46" s="190">
        <f>[1]November!L25</f>
        <v>21.09298089814186</v>
      </c>
      <c r="O46" s="190">
        <f>[1]November!M25</f>
        <v>0.44780555555555551</v>
      </c>
      <c r="P46" s="182">
        <f>[1]November!N25</f>
        <v>3.9788660298801122</v>
      </c>
      <c r="Q46" s="195"/>
      <c r="R46" s="195"/>
      <c r="S46" s="195"/>
      <c r="T46" s="117"/>
      <c r="U46" s="195"/>
      <c r="V46" s="108"/>
      <c r="W46" s="11" t="str">
        <f t="shared" si="2"/>
        <v>Friday</v>
      </c>
      <c r="X46" s="37">
        <f t="shared" si="2"/>
        <v>42692</v>
      </c>
      <c r="Y46" s="126">
        <f>[1]November!R25</f>
        <v>8.19</v>
      </c>
      <c r="Z46" s="124">
        <f>[1]November!S25</f>
        <v>7.91</v>
      </c>
      <c r="AA46" s="125">
        <f>[1]November!T25</f>
        <v>8.0500000000000007</v>
      </c>
      <c r="AB46" s="194">
        <f>[1]November!U25</f>
        <v>6</v>
      </c>
      <c r="AC46" s="190">
        <f>[1]November!V25</f>
        <v>5</v>
      </c>
      <c r="AD46" s="190">
        <f>[1]November!W25</f>
        <v>5.5</v>
      </c>
      <c r="AE46" s="195">
        <f>[1]November!X25</f>
        <v>8.3520000000000003</v>
      </c>
      <c r="AF46" s="151">
        <f>[1]November!Y25</f>
        <v>0</v>
      </c>
      <c r="AG46" s="80"/>
    </row>
    <row r="47" spans="1:33" x14ac:dyDescent="0.25">
      <c r="A47" s="108"/>
      <c r="B47" s="11" t="str">
        <f t="shared" si="0"/>
        <v>Saturday</v>
      </c>
      <c r="C47" s="12">
        <f t="shared" si="3"/>
        <v>42693</v>
      </c>
      <c r="D47" s="87">
        <f>[1]November!C26</f>
        <v>0</v>
      </c>
      <c r="E47" s="190">
        <f>[1]November!D26</f>
        <v>0</v>
      </c>
      <c r="F47" s="190">
        <f>[1]November!E26</f>
        <v>0</v>
      </c>
      <c r="G47" s="88"/>
      <c r="H47" s="182"/>
      <c r="I47" s="80"/>
      <c r="J47" s="5"/>
      <c r="K47" s="108"/>
      <c r="L47" s="11" t="str">
        <f t="shared" si="1"/>
        <v>Saturday</v>
      </c>
      <c r="M47" s="12">
        <f t="shared" si="1"/>
        <v>42693</v>
      </c>
      <c r="N47" s="190">
        <f>[1]November!L26</f>
        <v>2.4032968750927184</v>
      </c>
      <c r="O47" s="190">
        <f>[1]November!M26</f>
        <v>0</v>
      </c>
      <c r="P47" s="182">
        <f>[1]November!N26</f>
        <v>0.62540523730715114</v>
      </c>
      <c r="Q47" s="195"/>
      <c r="R47" s="195"/>
      <c r="S47" s="195"/>
      <c r="T47" s="117"/>
      <c r="U47" s="195"/>
      <c r="V47" s="108"/>
      <c r="W47" s="11" t="str">
        <f t="shared" si="2"/>
        <v>Saturday</v>
      </c>
      <c r="X47" s="37">
        <f t="shared" si="2"/>
        <v>42693</v>
      </c>
      <c r="Y47" s="126">
        <f>[1]November!R26</f>
        <v>8.3000000000000007</v>
      </c>
      <c r="Z47" s="124">
        <f>[1]November!S26</f>
        <v>8.0500000000000007</v>
      </c>
      <c r="AA47" s="125">
        <f>[1]November!T26</f>
        <v>8.1725000000000012</v>
      </c>
      <c r="AB47" s="194">
        <f>[1]November!U26</f>
        <v>6</v>
      </c>
      <c r="AC47" s="190">
        <f>[1]November!V26</f>
        <v>6</v>
      </c>
      <c r="AD47" s="190">
        <f>[1]November!W26</f>
        <v>6</v>
      </c>
      <c r="AE47" s="195">
        <f>[1]November!X26</f>
        <v>21.1</v>
      </c>
      <c r="AF47" s="151">
        <f>[1]November!Y26</f>
        <v>0</v>
      </c>
      <c r="AG47" s="80"/>
    </row>
    <row r="48" spans="1:33" x14ac:dyDescent="0.25">
      <c r="A48" s="108"/>
      <c r="B48" s="11" t="str">
        <f t="shared" si="0"/>
        <v>Sunday</v>
      </c>
      <c r="C48" s="12">
        <f t="shared" si="3"/>
        <v>42694</v>
      </c>
      <c r="D48" s="87">
        <f>[1]November!C27</f>
        <v>0</v>
      </c>
      <c r="E48" s="190">
        <f>[1]November!D27</f>
        <v>0</v>
      </c>
      <c r="F48" s="190">
        <f>[1]November!E27</f>
        <v>0</v>
      </c>
      <c r="G48" s="88"/>
      <c r="H48" s="182"/>
      <c r="I48" s="80"/>
      <c r="J48" s="5"/>
      <c r="K48" s="108"/>
      <c r="L48" s="11" t="str">
        <f t="shared" si="1"/>
        <v>Sunday</v>
      </c>
      <c r="M48" s="12">
        <f t="shared" si="1"/>
        <v>42694</v>
      </c>
      <c r="N48" s="190">
        <f>[1]November!L27</f>
        <v>2.6801857638888889</v>
      </c>
      <c r="O48" s="190">
        <f>[1]November!M27</f>
        <v>0.47393402777777777</v>
      </c>
      <c r="P48" s="182">
        <f>[1]November!N27</f>
        <v>1.1945755208371964</v>
      </c>
      <c r="Q48" s="195"/>
      <c r="R48" s="195"/>
      <c r="S48" s="195"/>
      <c r="T48" s="117"/>
      <c r="U48" s="195"/>
      <c r="V48" s="108"/>
      <c r="W48" s="11" t="str">
        <f t="shared" si="2"/>
        <v>Sunday</v>
      </c>
      <c r="X48" s="37">
        <f t="shared" si="2"/>
        <v>42694</v>
      </c>
      <c r="Y48" s="126">
        <f>[1]November!R27</f>
        <v>8.23</v>
      </c>
      <c r="Z48" s="124">
        <f>[1]November!S27</f>
        <v>8.23</v>
      </c>
      <c r="AA48" s="125">
        <f>[1]November!T27</f>
        <v>8.23</v>
      </c>
      <c r="AB48" s="194">
        <f>[1]November!U27</f>
        <v>6</v>
      </c>
      <c r="AC48" s="190">
        <f>[1]November!V27</f>
        <v>6</v>
      </c>
      <c r="AD48" s="190">
        <f>[1]November!W27</f>
        <v>6</v>
      </c>
      <c r="AE48" s="195">
        <f>[1]November!X27</f>
        <v>4.99</v>
      </c>
      <c r="AF48" s="151">
        <f>[1]November!Y27</f>
        <v>0</v>
      </c>
      <c r="AG48" s="80"/>
    </row>
    <row r="49" spans="1:37" x14ac:dyDescent="0.25">
      <c r="A49" s="108"/>
      <c r="B49" s="11" t="str">
        <f t="shared" si="0"/>
        <v>Monday</v>
      </c>
      <c r="C49" s="12">
        <f t="shared" si="3"/>
        <v>42695</v>
      </c>
      <c r="D49" s="87">
        <f>[1]November!C28</f>
        <v>0</v>
      </c>
      <c r="E49" s="190">
        <f>[1]November!D28</f>
        <v>0</v>
      </c>
      <c r="F49" s="190">
        <f>[1]November!E28</f>
        <v>0</v>
      </c>
      <c r="G49" s="88"/>
      <c r="H49" s="182"/>
      <c r="I49" s="80"/>
      <c r="J49" s="5"/>
      <c r="K49" s="108"/>
      <c r="L49" s="11" t="str">
        <f t="shared" si="1"/>
        <v>Monday</v>
      </c>
      <c r="M49" s="12">
        <f t="shared" si="1"/>
        <v>42695</v>
      </c>
      <c r="N49" s="190">
        <f>[1]November!L28</f>
        <v>3.1277968751854366</v>
      </c>
      <c r="O49" s="190">
        <f>[1]November!M28</f>
        <v>0.88319097222222209</v>
      </c>
      <c r="P49" s="182">
        <f>[1]November!N28</f>
        <v>1.7894294343480359</v>
      </c>
      <c r="Q49" s="195"/>
      <c r="R49" s="195"/>
      <c r="S49" s="195"/>
      <c r="T49" s="117"/>
      <c r="U49" s="195"/>
      <c r="V49" s="108"/>
      <c r="W49" s="11" t="str">
        <f t="shared" si="2"/>
        <v>Monday</v>
      </c>
      <c r="X49" s="37">
        <f t="shared" si="2"/>
        <v>42695</v>
      </c>
      <c r="Y49" s="126">
        <f>[1]November!R28</f>
        <v>8.31</v>
      </c>
      <c r="Z49" s="124">
        <f>[1]November!S28</f>
        <v>7.84</v>
      </c>
      <c r="AA49" s="125">
        <f>[1]November!T28</f>
        <v>8.1366666666666667</v>
      </c>
      <c r="AB49" s="194">
        <f>[1]November!U28</f>
        <v>6</v>
      </c>
      <c r="AC49" s="190">
        <f>[1]November!V28</f>
        <v>6</v>
      </c>
      <c r="AD49" s="190">
        <f>[1]November!W28</f>
        <v>6</v>
      </c>
      <c r="AE49" s="195">
        <f>[1]November!X28</f>
        <v>6.9370000000000003</v>
      </c>
      <c r="AF49" s="151">
        <f>[1]November!Y28</f>
        <v>0</v>
      </c>
      <c r="AG49" s="80"/>
    </row>
    <row r="50" spans="1:37" x14ac:dyDescent="0.25">
      <c r="A50" s="108"/>
      <c r="B50" s="11" t="str">
        <f t="shared" si="0"/>
        <v>Tuesday</v>
      </c>
      <c r="C50" s="12">
        <f t="shared" si="3"/>
        <v>42696</v>
      </c>
      <c r="D50" s="87">
        <f>[1]November!C29</f>
        <v>0</v>
      </c>
      <c r="E50" s="190">
        <f>[1]November!D29</f>
        <v>0</v>
      </c>
      <c r="F50" s="190">
        <f>[1]November!E29</f>
        <v>0</v>
      </c>
      <c r="G50" s="88"/>
      <c r="H50" s="182"/>
      <c r="I50" s="80"/>
      <c r="J50" s="5"/>
      <c r="K50" s="108"/>
      <c r="L50" s="11" t="str">
        <f t="shared" si="1"/>
        <v>Tuesday</v>
      </c>
      <c r="M50" s="12">
        <f t="shared" si="1"/>
        <v>42696</v>
      </c>
      <c r="N50" s="190">
        <f>[1]November!L29</f>
        <v>3.1277968751854366</v>
      </c>
      <c r="O50" s="190">
        <f>[1]November!M29</f>
        <v>0.88319097222222209</v>
      </c>
      <c r="P50" s="182">
        <f>[1]November!N29</f>
        <v>1.7894294343480359</v>
      </c>
      <c r="Q50" s="195"/>
      <c r="R50" s="195"/>
      <c r="S50" s="195"/>
      <c r="T50" s="117"/>
      <c r="U50" s="195"/>
      <c r="V50" s="108"/>
      <c r="W50" s="11" t="str">
        <f t="shared" si="2"/>
        <v>Tuesday</v>
      </c>
      <c r="X50" s="37">
        <f t="shared" si="2"/>
        <v>42696</v>
      </c>
      <c r="Y50" s="126">
        <f>[1]November!R29</f>
        <v>8.19</v>
      </c>
      <c r="Z50" s="124">
        <f>[1]November!S29</f>
        <v>8.19</v>
      </c>
      <c r="AA50" s="125">
        <f>[1]November!T29</f>
        <v>8.19</v>
      </c>
      <c r="AB50" s="194">
        <f>[1]November!U29</f>
        <v>6</v>
      </c>
      <c r="AC50" s="190">
        <f>[1]November!V29</f>
        <v>6</v>
      </c>
      <c r="AD50" s="190">
        <f>[1]November!W29</f>
        <v>6</v>
      </c>
      <c r="AE50" s="195">
        <f>[1]November!X29</f>
        <v>4.9930000000000003</v>
      </c>
      <c r="AF50" s="151">
        <f>[1]November!Y29</f>
        <v>0</v>
      </c>
      <c r="AG50" s="80"/>
    </row>
    <row r="51" spans="1:37" x14ac:dyDescent="0.25">
      <c r="A51" s="108"/>
      <c r="B51" s="11" t="str">
        <f t="shared" si="0"/>
        <v>Wednesday</v>
      </c>
      <c r="C51" s="12">
        <f t="shared" si="3"/>
        <v>42697</v>
      </c>
      <c r="D51" s="87">
        <f>[1]November!C30</f>
        <v>0</v>
      </c>
      <c r="E51" s="190">
        <f>[1]November!D30</f>
        <v>0</v>
      </c>
      <c r="F51" s="190">
        <f>[1]November!E30</f>
        <v>0</v>
      </c>
      <c r="G51" s="88"/>
      <c r="H51" s="182"/>
      <c r="I51" s="80"/>
      <c r="J51" s="5"/>
      <c r="K51" s="108"/>
      <c r="L51" s="11" t="str">
        <f t="shared" si="1"/>
        <v>Wednesday</v>
      </c>
      <c r="M51" s="12">
        <f t="shared" si="1"/>
        <v>42697</v>
      </c>
      <c r="N51" s="190">
        <f>[1]November!L30</f>
        <v>3.2251892363892658</v>
      </c>
      <c r="O51" s="190">
        <f>[1]November!M30</f>
        <v>0.23984722240765888</v>
      </c>
      <c r="P51" s="182">
        <f>[1]November!N30</f>
        <v>1.5987381728048677</v>
      </c>
      <c r="Q51" s="195"/>
      <c r="R51" s="195"/>
      <c r="S51" s="195"/>
      <c r="T51" s="117"/>
      <c r="U51" s="195"/>
      <c r="V51" s="108"/>
      <c r="W51" s="11" t="str">
        <f t="shared" si="2"/>
        <v>Wednesday</v>
      </c>
      <c r="X51" s="37">
        <f t="shared" si="2"/>
        <v>42697</v>
      </c>
      <c r="Y51" s="126">
        <f>[1]November!R30</f>
        <v>8.01</v>
      </c>
      <c r="Z51" s="124">
        <f>[1]November!S30</f>
        <v>7.66</v>
      </c>
      <c r="AA51" s="125">
        <f>[1]November!T30</f>
        <v>7.835</v>
      </c>
      <c r="AB51" s="194">
        <f>[1]November!U30</f>
        <v>7</v>
      </c>
      <c r="AC51" s="190">
        <f>[1]November!V30</f>
        <v>7</v>
      </c>
      <c r="AD51" s="190">
        <f>[1]November!W30</f>
        <v>7</v>
      </c>
      <c r="AE51" s="195">
        <f>[1]November!X30</f>
        <v>7.7309999999999999</v>
      </c>
      <c r="AF51" s="151">
        <f>[1]November!Y30</f>
        <v>2</v>
      </c>
      <c r="AG51" s="80"/>
    </row>
    <row r="52" spans="1:37" x14ac:dyDescent="0.25">
      <c r="A52" s="108"/>
      <c r="B52" s="11" t="str">
        <f t="shared" si="0"/>
        <v>Thursday</v>
      </c>
      <c r="C52" s="12">
        <f t="shared" si="3"/>
        <v>42698</v>
      </c>
      <c r="D52" s="87">
        <f>[1]November!C31</f>
        <v>0</v>
      </c>
      <c r="E52" s="190">
        <f>[1]November!D31</f>
        <v>0</v>
      </c>
      <c r="F52" s="190">
        <f>[1]November!E31</f>
        <v>0</v>
      </c>
      <c r="G52" s="88"/>
      <c r="H52" s="120"/>
      <c r="I52" s="80"/>
      <c r="J52" s="5"/>
      <c r="K52" s="108"/>
      <c r="L52" s="11" t="str">
        <f t="shared" si="1"/>
        <v>Thursday</v>
      </c>
      <c r="M52" s="12">
        <f t="shared" si="1"/>
        <v>42698</v>
      </c>
      <c r="N52" s="190">
        <f>[1]November!L31</f>
        <v>2.6487343750927184</v>
      </c>
      <c r="O52" s="190">
        <f>[1]November!M31</f>
        <v>0</v>
      </c>
      <c r="P52" s="182">
        <f>[1]November!N31</f>
        <v>1.1365610291357326</v>
      </c>
      <c r="Q52" s="195"/>
      <c r="R52" s="195"/>
      <c r="S52" s="195"/>
      <c r="T52" s="117"/>
      <c r="U52" s="195"/>
      <c r="V52" s="108"/>
      <c r="W52" s="11" t="str">
        <f t="shared" si="2"/>
        <v>Thursday</v>
      </c>
      <c r="X52" s="37">
        <f t="shared" si="2"/>
        <v>42698</v>
      </c>
      <c r="Y52" s="126">
        <f>[1]November!R31</f>
        <v>8.06</v>
      </c>
      <c r="Z52" s="124">
        <f>[1]November!S31</f>
        <v>8.06</v>
      </c>
      <c r="AA52" s="125">
        <f>[1]November!T31</f>
        <v>8.06</v>
      </c>
      <c r="AB52" s="194">
        <f>[1]November!U31</f>
        <v>10</v>
      </c>
      <c r="AC52" s="190">
        <f>[1]November!V31</f>
        <v>10</v>
      </c>
      <c r="AD52" s="190">
        <f>[1]November!W31</f>
        <v>10</v>
      </c>
      <c r="AE52" s="195">
        <f>[1]November!X31</f>
        <v>4.62</v>
      </c>
      <c r="AF52" s="151">
        <f>[1]November!Y31</f>
        <v>0</v>
      </c>
      <c r="AG52" s="80"/>
    </row>
    <row r="53" spans="1:37" x14ac:dyDescent="0.25">
      <c r="A53" s="108"/>
      <c r="B53" s="11" t="str">
        <f t="shared" si="0"/>
        <v>Friday</v>
      </c>
      <c r="C53" s="12">
        <f t="shared" si="3"/>
        <v>42699</v>
      </c>
      <c r="D53" s="87">
        <f>[1]November!C32</f>
        <v>0</v>
      </c>
      <c r="E53" s="190">
        <f>[1]November!D32</f>
        <v>0</v>
      </c>
      <c r="F53" s="190">
        <f>[1]November!E32</f>
        <v>0</v>
      </c>
      <c r="G53" s="88"/>
      <c r="H53" s="182"/>
      <c r="I53" s="80"/>
      <c r="J53" s="5"/>
      <c r="K53" s="108"/>
      <c r="L53" s="11" t="str">
        <f t="shared" si="1"/>
        <v>Friday</v>
      </c>
      <c r="M53" s="12">
        <f t="shared" si="1"/>
        <v>42699</v>
      </c>
      <c r="N53" s="190">
        <f>[1]November!L32</f>
        <v>0.29224999999999995</v>
      </c>
      <c r="O53" s="190">
        <f>[1]November!M32</f>
        <v>0</v>
      </c>
      <c r="P53" s="182">
        <f>[1]November!N32</f>
        <v>5.2676721643518519E-2</v>
      </c>
      <c r="Q53" s="195"/>
      <c r="R53" s="195"/>
      <c r="S53" s="195"/>
      <c r="T53" s="117"/>
      <c r="U53" s="195"/>
      <c r="V53" s="108"/>
      <c r="W53" s="11" t="str">
        <f t="shared" si="2"/>
        <v>Friday</v>
      </c>
      <c r="X53" s="37">
        <f t="shared" si="2"/>
        <v>42699</v>
      </c>
      <c r="Y53" s="126">
        <f>[1]November!R32</f>
        <v>8.27</v>
      </c>
      <c r="Z53" s="124">
        <f>[1]November!S32</f>
        <v>7.86</v>
      </c>
      <c r="AA53" s="125">
        <f>[1]November!T32</f>
        <v>8.0649999999999995</v>
      </c>
      <c r="AB53" s="194">
        <f>[1]November!U32</f>
        <v>7</v>
      </c>
      <c r="AC53" s="190">
        <f>[1]November!V32</f>
        <v>6</v>
      </c>
      <c r="AD53" s="190">
        <f>[1]November!W32</f>
        <v>6.5</v>
      </c>
      <c r="AE53" s="195">
        <f>[1]November!X32</f>
        <v>8.298</v>
      </c>
      <c r="AF53" s="151">
        <f>[1]November!Y32</f>
        <v>0</v>
      </c>
      <c r="AG53" s="80"/>
    </row>
    <row r="54" spans="1:37" x14ac:dyDescent="0.25">
      <c r="A54" s="108"/>
      <c r="B54" s="11" t="str">
        <f t="shared" si="0"/>
        <v>Saturday</v>
      </c>
      <c r="C54" s="12">
        <f t="shared" si="3"/>
        <v>42700</v>
      </c>
      <c r="D54" s="87">
        <f>[1]November!C33</f>
        <v>0</v>
      </c>
      <c r="E54" s="190">
        <f>[1]November!D33</f>
        <v>0</v>
      </c>
      <c r="F54" s="190">
        <f>[1]November!E33</f>
        <v>0</v>
      </c>
      <c r="G54" s="88"/>
      <c r="H54" s="182"/>
      <c r="I54" s="80"/>
      <c r="J54" s="5"/>
      <c r="K54" s="108"/>
      <c r="L54" s="11" t="str">
        <f t="shared" si="1"/>
        <v>Saturday</v>
      </c>
      <c r="M54" s="12">
        <f t="shared" si="1"/>
        <v>42700</v>
      </c>
      <c r="N54" s="190">
        <f>[1]November!L33</f>
        <v>6.3493767382436328</v>
      </c>
      <c r="O54" s="190">
        <f>[1]November!M33</f>
        <v>0</v>
      </c>
      <c r="P54" s="182">
        <f>[1]November!N33</f>
        <v>3.0362982712859585</v>
      </c>
      <c r="Q54" s="195"/>
      <c r="R54" s="195"/>
      <c r="S54" s="195"/>
      <c r="T54" s="117"/>
      <c r="U54" s="195"/>
      <c r="V54" s="108"/>
      <c r="W54" s="11" t="str">
        <f t="shared" si="2"/>
        <v>Saturday</v>
      </c>
      <c r="X54" s="37">
        <f t="shared" si="2"/>
        <v>42700</v>
      </c>
      <c r="Y54" s="126">
        <f>[1]November!R33</f>
        <v>8.23</v>
      </c>
      <c r="Z54" s="124">
        <f>[1]November!S33</f>
        <v>8.23</v>
      </c>
      <c r="AA54" s="125">
        <f>[1]November!T33</f>
        <v>8.23</v>
      </c>
      <c r="AB54" s="194">
        <f>[1]November!U33</f>
        <v>6</v>
      </c>
      <c r="AC54" s="190">
        <f>[1]November!V33</f>
        <v>6</v>
      </c>
      <c r="AD54" s="190">
        <f>[1]November!W33</f>
        <v>6</v>
      </c>
      <c r="AE54" s="195">
        <f>[1]November!X33</f>
        <v>4.9370000000000003</v>
      </c>
      <c r="AF54" s="151">
        <f>[1]November!Y33</f>
        <v>0</v>
      </c>
      <c r="AG54" s="80"/>
    </row>
    <row r="55" spans="1:37" x14ac:dyDescent="0.25">
      <c r="A55" s="108"/>
      <c r="B55" s="11" t="str">
        <f t="shared" si="0"/>
        <v>Sunday</v>
      </c>
      <c r="C55" s="12">
        <f t="shared" si="3"/>
        <v>42701</v>
      </c>
      <c r="D55" s="87">
        <f>[1]November!C34</f>
        <v>0</v>
      </c>
      <c r="E55" s="190">
        <f>[1]November!D34</f>
        <v>0</v>
      </c>
      <c r="F55" s="190">
        <f>[1]November!E34</f>
        <v>0</v>
      </c>
      <c r="G55" s="88"/>
      <c r="H55" s="182"/>
      <c r="I55" s="80"/>
      <c r="J55" s="5"/>
      <c r="K55" s="108"/>
      <c r="L55" s="11" t="str">
        <f t="shared" si="1"/>
        <v>Sunday</v>
      </c>
      <c r="M55" s="12">
        <f t="shared" si="1"/>
        <v>42701</v>
      </c>
      <c r="N55" s="190">
        <f>[1]November!L34</f>
        <v>6.0697413237094882</v>
      </c>
      <c r="O55" s="190">
        <f>[1]November!M34</f>
        <v>3.0156267361111109</v>
      </c>
      <c r="P55" s="182">
        <f>[1]November!N34</f>
        <v>4.7740218609757719</v>
      </c>
      <c r="Q55" s="195"/>
      <c r="R55" s="195"/>
      <c r="S55" s="195"/>
      <c r="T55" s="117"/>
      <c r="U55" s="195"/>
      <c r="V55" s="108"/>
      <c r="W55" s="11" t="str">
        <f t="shared" si="2"/>
        <v>Sunday</v>
      </c>
      <c r="X55" s="37">
        <f t="shared" si="2"/>
        <v>42701</v>
      </c>
      <c r="Y55" s="126">
        <f>[1]November!R34</f>
        <v>8.2200000000000006</v>
      </c>
      <c r="Z55" s="124">
        <f>[1]November!S34</f>
        <v>8.2200000000000006</v>
      </c>
      <c r="AA55" s="125">
        <f>[1]November!T34</f>
        <v>8.2200000000000006</v>
      </c>
      <c r="AB55" s="194">
        <f>[1]November!U34</f>
        <v>7</v>
      </c>
      <c r="AC55" s="190">
        <f>[1]November!V34</f>
        <v>7</v>
      </c>
      <c r="AD55" s="190">
        <f>[1]November!W34</f>
        <v>7</v>
      </c>
      <c r="AE55" s="195">
        <f>[1]November!X34</f>
        <v>2.7280000000000002</v>
      </c>
      <c r="AF55" s="151">
        <f>[1]November!Y34</f>
        <v>0</v>
      </c>
      <c r="AG55" s="80"/>
    </row>
    <row r="56" spans="1:37" x14ac:dyDescent="0.25">
      <c r="A56" s="108"/>
      <c r="B56" s="11" t="str">
        <f t="shared" si="0"/>
        <v>Monday</v>
      </c>
      <c r="C56" s="12">
        <f t="shared" si="3"/>
        <v>42702</v>
      </c>
      <c r="D56" s="87">
        <f>[1]November!C35</f>
        <v>0</v>
      </c>
      <c r="E56" s="190">
        <f>[1]November!D35</f>
        <v>0</v>
      </c>
      <c r="F56" s="190">
        <f>[1]November!E35</f>
        <v>0</v>
      </c>
      <c r="G56" s="88"/>
      <c r="H56" s="182"/>
      <c r="I56" s="80"/>
      <c r="J56" s="5"/>
      <c r="K56" s="108"/>
      <c r="L56" s="11" t="str">
        <f t="shared" si="1"/>
        <v>Monday</v>
      </c>
      <c r="M56" s="12">
        <f t="shared" si="1"/>
        <v>42702</v>
      </c>
      <c r="N56" s="190">
        <f>[1]November!L35</f>
        <v>6.3470555592642883</v>
      </c>
      <c r="O56" s="190">
        <f>[1]November!M35</f>
        <v>3.912890625092718</v>
      </c>
      <c r="P56" s="182">
        <f>[1]November!N35</f>
        <v>4.8966716609028751</v>
      </c>
      <c r="Q56" s="195"/>
      <c r="R56" s="195"/>
      <c r="S56" s="195"/>
      <c r="T56" s="117"/>
      <c r="U56" s="195"/>
      <c r="V56" s="108"/>
      <c r="W56" s="11" t="str">
        <f t="shared" si="2"/>
        <v>Monday</v>
      </c>
      <c r="X56" s="37">
        <f t="shared" si="2"/>
        <v>42702</v>
      </c>
      <c r="Y56" s="126">
        <f>[1]November!R35</f>
        <v>8.2799999999999994</v>
      </c>
      <c r="Z56" s="124">
        <f>[1]November!S35</f>
        <v>8.19</v>
      </c>
      <c r="AA56" s="125">
        <f>[1]November!T35</f>
        <v>8.2333333333333325</v>
      </c>
      <c r="AB56" s="194">
        <f>[1]November!U35</f>
        <v>6</v>
      </c>
      <c r="AC56" s="190">
        <f>[1]November!V35</f>
        <v>6</v>
      </c>
      <c r="AD56" s="190">
        <f>[1]November!W35</f>
        <v>6</v>
      </c>
      <c r="AE56" s="195">
        <f>[1]November!X35</f>
        <v>13.419999999999998</v>
      </c>
      <c r="AF56" s="151">
        <f>[1]November!Y35</f>
        <v>0</v>
      </c>
      <c r="AG56" s="80"/>
    </row>
    <row r="57" spans="1:37" x14ac:dyDescent="0.25">
      <c r="A57" s="108"/>
      <c r="B57" s="11" t="str">
        <f t="shared" si="0"/>
        <v>Tuesday</v>
      </c>
      <c r="C57" s="12">
        <f t="shared" si="3"/>
        <v>42703</v>
      </c>
      <c r="D57" s="87">
        <f>[1]November!C36</f>
        <v>0</v>
      </c>
      <c r="E57" s="190">
        <f>[1]November!D36</f>
        <v>0</v>
      </c>
      <c r="F57" s="190">
        <f>[1]November!E36</f>
        <v>0</v>
      </c>
      <c r="G57" s="88"/>
      <c r="H57" s="182"/>
      <c r="I57" s="80"/>
      <c r="J57" s="5"/>
      <c r="K57" s="108"/>
      <c r="L57" s="11" t="str">
        <f t="shared" si="1"/>
        <v>Tuesday</v>
      </c>
      <c r="M57" s="12">
        <f t="shared" si="1"/>
        <v>42703</v>
      </c>
      <c r="N57" s="190">
        <f>[1]November!L36</f>
        <v>37.180013889259762</v>
      </c>
      <c r="O57" s="190">
        <f>[1]November!M36</f>
        <v>5.2658107708427639</v>
      </c>
      <c r="P57" s="182">
        <f>[1]November!N36</f>
        <v>14.629075124531431</v>
      </c>
      <c r="Q57" s="195"/>
      <c r="R57" s="195"/>
      <c r="S57" s="195"/>
      <c r="T57" s="117"/>
      <c r="U57" s="195"/>
      <c r="V57" s="108"/>
      <c r="W57" s="11" t="str">
        <f t="shared" si="2"/>
        <v>Tuesday</v>
      </c>
      <c r="X57" s="37">
        <f t="shared" si="2"/>
        <v>42703</v>
      </c>
      <c r="Y57" s="126">
        <f>[1]November!R36</f>
        <v>8.15</v>
      </c>
      <c r="Z57" s="124">
        <f>[1]November!S36</f>
        <v>8.15</v>
      </c>
      <c r="AA57" s="125">
        <f>[1]November!T36</f>
        <v>8.15</v>
      </c>
      <c r="AB57" s="194">
        <f>[1]November!U36</f>
        <v>12</v>
      </c>
      <c r="AC57" s="190">
        <f>[1]November!V36</f>
        <v>7</v>
      </c>
      <c r="AD57" s="190">
        <f>[1]November!W36</f>
        <v>9.5</v>
      </c>
      <c r="AE57" s="195">
        <f>[1]November!X36</f>
        <v>8.3840000000000003</v>
      </c>
      <c r="AF57" s="151">
        <f>[1]November!Y36</f>
        <v>8.1</v>
      </c>
      <c r="AG57" s="80"/>
    </row>
    <row r="58" spans="1:37" x14ac:dyDescent="0.25">
      <c r="A58" s="108"/>
      <c r="B58" s="11" t="str">
        <f t="shared" si="0"/>
        <v>Wednesday</v>
      </c>
      <c r="C58" s="12">
        <f t="shared" si="3"/>
        <v>42704</v>
      </c>
      <c r="D58" s="87">
        <f>[1]November!C37</f>
        <v>0</v>
      </c>
      <c r="E58" s="190">
        <f>[1]November!D37</f>
        <v>0</v>
      </c>
      <c r="F58" s="190">
        <f>[1]November!E37</f>
        <v>0</v>
      </c>
      <c r="G58" s="88"/>
      <c r="H58" s="182"/>
      <c r="I58" s="80"/>
      <c r="J58" s="5"/>
      <c r="K58" s="108"/>
      <c r="L58" s="11" t="str">
        <f t="shared" si="1"/>
        <v>Wednesday</v>
      </c>
      <c r="M58" s="12">
        <f t="shared" si="1"/>
        <v>42704</v>
      </c>
      <c r="N58" s="190">
        <f>[1]November!L37</f>
        <v>11.385135399050181</v>
      </c>
      <c r="O58" s="190">
        <f>[1]November!M37</f>
        <v>3.0817499999999995</v>
      </c>
      <c r="P58" s="182">
        <f>[1]November!N37</f>
        <v>5.6341571540004685</v>
      </c>
      <c r="Q58" s="195"/>
      <c r="R58" s="195"/>
      <c r="S58" s="195"/>
      <c r="T58" s="117"/>
      <c r="U58" s="195"/>
      <c r="V58" s="108"/>
      <c r="W58" s="11" t="str">
        <f t="shared" si="2"/>
        <v>Wednesday</v>
      </c>
      <c r="X58" s="37">
        <f t="shared" si="2"/>
        <v>42704</v>
      </c>
      <c r="Y58" s="126">
        <f>[1]November!R37</f>
        <v>8.16</v>
      </c>
      <c r="Z58" s="124">
        <f>[1]November!S37</f>
        <v>6.92</v>
      </c>
      <c r="AA58" s="125">
        <f>[1]November!T37</f>
        <v>7.44</v>
      </c>
      <c r="AB58" s="194">
        <f>[1]November!U37</f>
        <v>15</v>
      </c>
      <c r="AC58" s="190">
        <f>[1]November!V37</f>
        <v>15</v>
      </c>
      <c r="AD58" s="190">
        <f>[1]November!W37</f>
        <v>15</v>
      </c>
      <c r="AE58" s="195">
        <f>[1]November!X37</f>
        <v>12.411999999999999</v>
      </c>
      <c r="AF58" s="151">
        <f>[1]November!Y37</f>
        <v>1</v>
      </c>
      <c r="AG58" s="80"/>
    </row>
    <row r="59" spans="1:37" ht="15.75" thickBot="1" x14ac:dyDescent="0.3">
      <c r="A59" s="108"/>
      <c r="B59" s="13"/>
      <c r="C59" s="14"/>
      <c r="D59" s="148"/>
      <c r="E59" s="191"/>
      <c r="F59" s="183"/>
      <c r="G59" s="89"/>
      <c r="H59" s="183"/>
      <c r="I59" s="80"/>
      <c r="J59" s="5"/>
      <c r="K59" s="108"/>
      <c r="L59" s="13"/>
      <c r="M59" s="14"/>
      <c r="N59" s="191"/>
      <c r="O59" s="191"/>
      <c r="P59" s="183"/>
      <c r="Q59" s="195"/>
      <c r="R59" s="195"/>
      <c r="S59" s="195"/>
      <c r="T59" s="117"/>
      <c r="U59" s="195"/>
      <c r="V59" s="108"/>
      <c r="W59" s="13"/>
      <c r="X59" s="59"/>
      <c r="Y59" s="127"/>
      <c r="Z59" s="128"/>
      <c r="AA59" s="129"/>
      <c r="AB59" s="150"/>
      <c r="AC59" s="191"/>
      <c r="AD59" s="191"/>
      <c r="AE59" s="150"/>
      <c r="AF59" s="151"/>
      <c r="AG59" s="80"/>
    </row>
    <row r="60" spans="1:37" ht="16.5" thickTop="1" thickBot="1" x14ac:dyDescent="0.3">
      <c r="A60" s="108"/>
      <c r="B60" s="15" t="s">
        <v>100</v>
      </c>
      <c r="C60" s="16"/>
      <c r="D60" s="168">
        <f>[1]November!C39</f>
        <v>1961.0324270358615</v>
      </c>
      <c r="E60" s="168">
        <f>[1]November!D39</f>
        <v>0</v>
      </c>
      <c r="F60" s="175">
        <f>[1]November!E39</f>
        <v>9.0756314471845752</v>
      </c>
      <c r="G60" s="90"/>
      <c r="H60" s="73"/>
      <c r="I60" s="80"/>
      <c r="J60" s="5"/>
      <c r="K60" s="108"/>
      <c r="L60" s="15" t="s">
        <v>100</v>
      </c>
      <c r="M60" s="16"/>
      <c r="N60" s="193">
        <f>[1]November!L39</f>
        <v>50.67303037499056</v>
      </c>
      <c r="O60" s="193">
        <f>[1]November!M39</f>
        <v>0</v>
      </c>
      <c r="P60" s="73">
        <f>[1]November!N39</f>
        <v>3.9061317159183839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71">
        <f>[1]November!R39</f>
        <v>8.31</v>
      </c>
      <c r="Z60" s="131">
        <f>[1]November!S39</f>
        <v>6.81</v>
      </c>
      <c r="AA60" s="132">
        <f>[1]November!T39</f>
        <v>7.9023298701298703</v>
      </c>
      <c r="AB60" s="197">
        <f>[1]November!U39</f>
        <v>36</v>
      </c>
      <c r="AC60" s="193">
        <f>[1]November!V39</f>
        <v>5</v>
      </c>
      <c r="AD60" s="193">
        <f>[1]November!W39</f>
        <v>13.416807359307359</v>
      </c>
      <c r="AE60" s="198">
        <f>[1]November!X39</f>
        <v>493.77200000000005</v>
      </c>
      <c r="AF60" s="151">
        <f>[1]November!Y39</f>
        <v>44.1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331" priority="30" operator="between">
      <formula>2800</formula>
      <formula>5000</formula>
    </cfRule>
  </conditionalFormatting>
  <conditionalFormatting sqref="N29:N60">
    <cfRule type="cellIs" dxfId="330" priority="29" operator="between">
      <formula>560</formula>
      <formula>5000</formula>
    </cfRule>
  </conditionalFormatting>
  <conditionalFormatting sqref="D29:D58">
    <cfRule type="cellIs" dxfId="329" priority="28" operator="between">
      <formula>2800</formula>
      <formula>5000</formula>
    </cfRule>
  </conditionalFormatting>
  <conditionalFormatting sqref="N29:N60">
    <cfRule type="cellIs" dxfId="328" priority="26" operator="between">
      <formula>560</formula>
      <formula>5000</formula>
    </cfRule>
  </conditionalFormatting>
  <conditionalFormatting sqref="N59">
    <cfRule type="cellIs" dxfId="327" priority="25" operator="between">
      <formula>560</formula>
      <formula>5000</formula>
    </cfRule>
  </conditionalFormatting>
  <conditionalFormatting sqref="Z29:Z59">
    <cfRule type="cellIs" dxfId="326" priority="24" operator="between">
      <formula>1</formula>
      <formula>6.49</formula>
    </cfRule>
  </conditionalFormatting>
  <conditionalFormatting sqref="Y29:Y59">
    <cfRule type="cellIs" dxfId="325" priority="23" operator="between">
      <formula>8.51</formula>
      <formula>14</formula>
    </cfRule>
  </conditionalFormatting>
  <conditionalFormatting sqref="AB29:AB59">
    <cfRule type="cellIs" dxfId="324" priority="22" operator="between">
      <formula>41</formula>
      <formula>200</formula>
    </cfRule>
  </conditionalFormatting>
  <conditionalFormatting sqref="Z59">
    <cfRule type="cellIs" dxfId="323" priority="21" operator="between">
      <formula>1</formula>
      <formula>6.49</formula>
    </cfRule>
  </conditionalFormatting>
  <conditionalFormatting sqref="Y59">
    <cfRule type="cellIs" dxfId="322" priority="20" operator="between">
      <formula>8.51</formula>
      <formula>14</formula>
    </cfRule>
  </conditionalFormatting>
  <conditionalFormatting sqref="AE29:AE59">
    <cfRule type="cellIs" dxfId="321" priority="19" operator="between">
      <formula>1001</formula>
      <formula>2000</formula>
    </cfRule>
  </conditionalFormatting>
  <conditionalFormatting sqref="N59">
    <cfRule type="cellIs" dxfId="320" priority="15" operator="between">
      <formula>560</formula>
      <formula>5000</formula>
    </cfRule>
  </conditionalFormatting>
  <conditionalFormatting sqref="Z59">
    <cfRule type="cellIs" dxfId="319" priority="14" operator="between">
      <formula>1</formula>
      <formula>6.49</formula>
    </cfRule>
  </conditionalFormatting>
  <conditionalFormatting sqref="Y59">
    <cfRule type="cellIs" dxfId="318" priority="13" operator="between">
      <formula>8.51</formula>
      <formula>14</formula>
    </cfRule>
  </conditionalFormatting>
  <conditionalFormatting sqref="AB59">
    <cfRule type="cellIs" dxfId="317" priority="12" operator="between">
      <formula>41</formula>
      <formula>200</formula>
    </cfRule>
  </conditionalFormatting>
  <conditionalFormatting sqref="Z59">
    <cfRule type="cellIs" dxfId="316" priority="11" operator="between">
      <formula>1</formula>
      <formula>6.49</formula>
    </cfRule>
  </conditionalFormatting>
  <conditionalFormatting sqref="Y59">
    <cfRule type="cellIs" dxfId="315" priority="10" operator="between">
      <formula>8.51</formula>
      <formula>14</formula>
    </cfRule>
  </conditionalFormatting>
  <conditionalFormatting sqref="AE59">
    <cfRule type="cellIs" dxfId="314" priority="9" operator="between">
      <formula>1001</formula>
      <formula>2000</formula>
    </cfRule>
  </conditionalFormatting>
  <conditionalFormatting sqref="N59">
    <cfRule type="cellIs" dxfId="313" priority="7" operator="between">
      <formula>560</formula>
      <formula>5000</formula>
    </cfRule>
  </conditionalFormatting>
  <conditionalFormatting sqref="AB59">
    <cfRule type="cellIs" dxfId="312" priority="6" operator="between">
      <formula>41</formula>
      <formula>200</formula>
    </cfRule>
  </conditionalFormatting>
  <conditionalFormatting sqref="Z59">
    <cfRule type="cellIs" dxfId="311" priority="5" operator="between">
      <formula>1</formula>
      <formula>6.49</formula>
    </cfRule>
  </conditionalFormatting>
  <conditionalFormatting sqref="Y59">
    <cfRule type="cellIs" dxfId="310" priority="4" operator="between">
      <formula>8.51</formula>
      <formula>14</formula>
    </cfRule>
  </conditionalFormatting>
  <conditionalFormatting sqref="AE59">
    <cfRule type="cellIs" dxfId="309" priority="3" operator="between">
      <formula>1001</formula>
      <formula>2000</formula>
    </cfRule>
  </conditionalFormatting>
  <conditionalFormatting sqref="Y60">
    <cfRule type="cellIs" dxfId="308" priority="2" operator="between">
      <formula>560</formula>
      <formula>5000</formula>
    </cfRule>
  </conditionalFormatting>
  <conditionalFormatting sqref="Y60">
    <cfRule type="cellIs" dxfId="307" priority="1" operator="between">
      <formula>560</formula>
      <formula>5000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5" zoomScale="65" zoomScaleNormal="65" workbookViewId="0">
      <selection activeCell="E60" sqref="E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2.42578125" bestFit="1" customWidth="1"/>
    <col min="14" max="14" width="16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2.4257812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42705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42705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42705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Thursday</v>
      </c>
      <c r="C29" s="12">
        <f>November!C58+1</f>
        <v>42705</v>
      </c>
      <c r="D29" s="87">
        <f>[1]December!C8</f>
        <v>0</v>
      </c>
      <c r="E29" s="190">
        <f>[1]December!D8</f>
        <v>0</v>
      </c>
      <c r="F29" s="190">
        <f>[1]December!E8</f>
        <v>0</v>
      </c>
      <c r="G29" s="88"/>
      <c r="H29" s="182"/>
      <c r="I29" s="80"/>
      <c r="J29" s="5"/>
      <c r="K29" s="108"/>
      <c r="L29" s="11" t="str">
        <f>B29</f>
        <v>Thursday</v>
      </c>
      <c r="M29" s="12">
        <f>C29</f>
        <v>42705</v>
      </c>
      <c r="N29" s="190">
        <f>[1]December!L8</f>
        <v>5.7144427112076013</v>
      </c>
      <c r="O29" s="190">
        <f>[1]December!M8</f>
        <v>3.7529114583333332</v>
      </c>
      <c r="P29" s="182">
        <f>[1]December!N8</f>
        <v>4.7157565491044959</v>
      </c>
      <c r="Q29" s="195"/>
      <c r="R29" s="195"/>
      <c r="S29" s="195"/>
      <c r="T29" s="117"/>
      <c r="U29" s="195"/>
      <c r="V29" s="108"/>
      <c r="W29" s="11" t="str">
        <f>B29</f>
        <v>Thursday</v>
      </c>
      <c r="X29" s="37">
        <f>C29</f>
        <v>42705</v>
      </c>
      <c r="Y29" s="126">
        <f>[1]December!R8</f>
        <v>8.2799999999999994</v>
      </c>
      <c r="Z29" s="124">
        <f>[1]December!S8</f>
        <v>8.08</v>
      </c>
      <c r="AA29" s="125">
        <f>[1]December!T8</f>
        <v>8.192499999999999</v>
      </c>
      <c r="AB29" s="194">
        <f>[1]December!U8</f>
        <v>17</v>
      </c>
      <c r="AC29" s="190">
        <f>[1]December!V8</f>
        <v>12</v>
      </c>
      <c r="AD29" s="190">
        <f>[1]December!W8</f>
        <v>14.25</v>
      </c>
      <c r="AE29" s="195">
        <f>[1]December!X8</f>
        <v>19.831000000000003</v>
      </c>
      <c r="AF29" s="153">
        <f>[1]December!Y8</f>
        <v>0</v>
      </c>
      <c r="AG29" s="80"/>
    </row>
    <row r="30" spans="1:33" x14ac:dyDescent="0.25">
      <c r="A30" s="108"/>
      <c r="B30" s="11" t="str">
        <f t="shared" ref="B30:B59" si="0">TEXT(C30,"dddd")</f>
        <v>Friday</v>
      </c>
      <c r="C30" s="12">
        <f>C29+1</f>
        <v>42706</v>
      </c>
      <c r="D30" s="87">
        <f>[1]December!C9</f>
        <v>0</v>
      </c>
      <c r="E30" s="190">
        <f>[1]December!D9</f>
        <v>0</v>
      </c>
      <c r="F30" s="190">
        <f>[1]December!E9</f>
        <v>0</v>
      </c>
      <c r="G30" s="88"/>
      <c r="H30" s="182"/>
      <c r="I30" s="80"/>
      <c r="J30" s="5"/>
      <c r="K30" s="108"/>
      <c r="L30" s="11" t="str">
        <f t="shared" ref="L30:M58" si="1">B30</f>
        <v>Friday</v>
      </c>
      <c r="M30" s="12">
        <f t="shared" si="1"/>
        <v>42706</v>
      </c>
      <c r="N30" s="190">
        <f>[1]December!L9</f>
        <v>6.26339583574401</v>
      </c>
      <c r="O30" s="190">
        <f>[1]December!M9</f>
        <v>3.5421822916666668</v>
      </c>
      <c r="P30" s="182">
        <f>[1]December!N9</f>
        <v>4.8790627920252287</v>
      </c>
      <c r="Q30" s="195"/>
      <c r="R30" s="195"/>
      <c r="S30" s="195"/>
      <c r="T30" s="117"/>
      <c r="U30" s="195"/>
      <c r="V30" s="108"/>
      <c r="W30" s="11" t="str">
        <f t="shared" ref="W30:X58" si="2">B30</f>
        <v>Friday</v>
      </c>
      <c r="X30" s="37">
        <f t="shared" si="2"/>
        <v>42706</v>
      </c>
      <c r="Y30" s="126">
        <f>[1]December!R9</f>
        <v>8.31</v>
      </c>
      <c r="Z30" s="124">
        <f>[1]December!S9</f>
        <v>7.96</v>
      </c>
      <c r="AA30" s="125">
        <f>[1]December!T9</f>
        <v>8.1366666666666667</v>
      </c>
      <c r="AB30" s="194">
        <f>[1]December!U9</f>
        <v>12</v>
      </c>
      <c r="AC30" s="190">
        <f>[1]December!V9</f>
        <v>11</v>
      </c>
      <c r="AD30" s="190">
        <f>[1]December!W9</f>
        <v>11.666666666666666</v>
      </c>
      <c r="AE30" s="195">
        <f>[1]December!X9</f>
        <v>9.0849999999999991</v>
      </c>
      <c r="AF30" s="153">
        <f>[1]December!Y9</f>
        <v>0</v>
      </c>
      <c r="AG30" s="80"/>
    </row>
    <row r="31" spans="1:33" x14ac:dyDescent="0.25">
      <c r="A31" s="108"/>
      <c r="B31" s="11" t="str">
        <f t="shared" si="0"/>
        <v>Saturday</v>
      </c>
      <c r="C31" s="12">
        <f t="shared" ref="C31:C59" si="3">C30+1</f>
        <v>42707</v>
      </c>
      <c r="D31" s="87">
        <f>[1]December!C10</f>
        <v>0</v>
      </c>
      <c r="E31" s="190">
        <f>[1]December!D10</f>
        <v>0</v>
      </c>
      <c r="F31" s="190">
        <f>[1]December!E10</f>
        <v>0</v>
      </c>
      <c r="G31" s="88"/>
      <c r="H31" s="182"/>
      <c r="I31" s="80"/>
      <c r="J31" s="5"/>
      <c r="K31" s="108"/>
      <c r="L31" s="11" t="str">
        <f t="shared" si="1"/>
        <v>Saturday</v>
      </c>
      <c r="M31" s="12">
        <f t="shared" si="1"/>
        <v>42707</v>
      </c>
      <c r="N31" s="190">
        <f>[1]December!L10</f>
        <v>4.8482413224114307</v>
      </c>
      <c r="O31" s="190">
        <f>[1]December!M10</f>
        <v>2.6342847222222221</v>
      </c>
      <c r="P31" s="182">
        <f>[1]December!N10</f>
        <v>3.8983645115632704</v>
      </c>
      <c r="Q31" s="195"/>
      <c r="R31" s="195"/>
      <c r="S31" s="195"/>
      <c r="T31" s="117"/>
      <c r="U31" s="195"/>
      <c r="V31" s="108"/>
      <c r="W31" s="11" t="str">
        <f t="shared" si="2"/>
        <v>Saturday</v>
      </c>
      <c r="X31" s="37">
        <f t="shared" si="2"/>
        <v>42707</v>
      </c>
      <c r="Y31" s="126">
        <f>[1]December!R10</f>
        <v>7.89</v>
      </c>
      <c r="Z31" s="124">
        <f>[1]December!S10</f>
        <v>7.89</v>
      </c>
      <c r="AA31" s="125">
        <f>[1]December!T10</f>
        <v>7.89</v>
      </c>
      <c r="AB31" s="194">
        <f>[1]December!U10</f>
        <v>12</v>
      </c>
      <c r="AC31" s="190">
        <f>[1]December!V10</f>
        <v>12</v>
      </c>
      <c r="AD31" s="190">
        <f>[1]December!W10</f>
        <v>12</v>
      </c>
      <c r="AE31" s="195">
        <f>[1]December!X10</f>
        <v>4.9249999999999998</v>
      </c>
      <c r="AF31" s="153">
        <f>[1]December!Y10</f>
        <v>0</v>
      </c>
      <c r="AG31" s="80"/>
    </row>
    <row r="32" spans="1:33" x14ac:dyDescent="0.25">
      <c r="A32" s="108"/>
      <c r="B32" s="11" t="str">
        <f t="shared" si="0"/>
        <v>Sunday</v>
      </c>
      <c r="C32" s="12">
        <f t="shared" si="3"/>
        <v>42708</v>
      </c>
      <c r="D32" s="87">
        <f>[1]December!C11</f>
        <v>0</v>
      </c>
      <c r="E32" s="190">
        <f>[1]December!D11</f>
        <v>0</v>
      </c>
      <c r="F32" s="190">
        <f>[1]December!E11</f>
        <v>0</v>
      </c>
      <c r="G32" s="88"/>
      <c r="H32" s="182"/>
      <c r="I32" s="80"/>
      <c r="J32" s="5"/>
      <c r="K32" s="108"/>
      <c r="L32" s="11" t="str">
        <f t="shared" si="1"/>
        <v>Sunday</v>
      </c>
      <c r="M32" s="12">
        <f t="shared" si="1"/>
        <v>42708</v>
      </c>
      <c r="N32" s="190">
        <f>[1]December!L11</f>
        <v>4.8788420169485933</v>
      </c>
      <c r="O32" s="190">
        <f>[1]December!M11</f>
        <v>2.981489583333333</v>
      </c>
      <c r="P32" s="182">
        <f>[1]December!N11</f>
        <v>3.9947076830643198</v>
      </c>
      <c r="Q32" s="195"/>
      <c r="R32" s="195"/>
      <c r="S32" s="195"/>
      <c r="T32" s="117"/>
      <c r="U32" s="195"/>
      <c r="V32" s="108"/>
      <c r="W32" s="11" t="str">
        <f t="shared" si="2"/>
        <v>Sunday</v>
      </c>
      <c r="X32" s="37">
        <f t="shared" si="2"/>
        <v>42708</v>
      </c>
      <c r="Y32" s="126">
        <f>[1]December!R11</f>
        <v>8.24</v>
      </c>
      <c r="Z32" s="124">
        <f>[1]December!S11</f>
        <v>8.0299999999999994</v>
      </c>
      <c r="AA32" s="125">
        <f>[1]December!T11</f>
        <v>8.1600000000000019</v>
      </c>
      <c r="AB32" s="194">
        <f>[1]December!U11</f>
        <v>13</v>
      </c>
      <c r="AC32" s="190">
        <f>[1]December!V11</f>
        <v>11</v>
      </c>
      <c r="AD32" s="190">
        <f>[1]December!W11</f>
        <v>12</v>
      </c>
      <c r="AE32" s="195">
        <f>[1]December!X11</f>
        <v>12.536000000000001</v>
      </c>
      <c r="AF32" s="153">
        <f>[1]December!Y11</f>
        <v>0</v>
      </c>
      <c r="AG32" s="80"/>
    </row>
    <row r="33" spans="1:33" x14ac:dyDescent="0.25">
      <c r="A33" s="108"/>
      <c r="B33" s="11" t="str">
        <f t="shared" si="0"/>
        <v>Monday</v>
      </c>
      <c r="C33" s="12">
        <f t="shared" si="3"/>
        <v>42709</v>
      </c>
      <c r="D33" s="87">
        <f>[1]December!C12</f>
        <v>0</v>
      </c>
      <c r="E33" s="190">
        <f>[1]December!D12</f>
        <v>0</v>
      </c>
      <c r="F33" s="190">
        <f>[1]December!E12</f>
        <v>0</v>
      </c>
      <c r="G33" s="88"/>
      <c r="H33" s="182"/>
      <c r="I33" s="80"/>
      <c r="J33" s="5"/>
      <c r="K33" s="108"/>
      <c r="L33" s="11" t="str">
        <f t="shared" si="1"/>
        <v>Monday</v>
      </c>
      <c r="M33" s="12">
        <f t="shared" si="1"/>
        <v>42709</v>
      </c>
      <c r="N33" s="190">
        <f>[1]December!L12</f>
        <v>6.442223961485757</v>
      </c>
      <c r="O33" s="190">
        <f>[1]December!M12</f>
        <v>3.3155329861111111</v>
      </c>
      <c r="P33" s="182">
        <f>[1]December!N12</f>
        <v>4.7324582625908977</v>
      </c>
      <c r="Q33" s="195"/>
      <c r="R33" s="195"/>
      <c r="S33" s="195"/>
      <c r="T33" s="117"/>
      <c r="U33" s="195"/>
      <c r="V33" s="108"/>
      <c r="W33" s="11" t="str">
        <f t="shared" si="2"/>
        <v>Monday</v>
      </c>
      <c r="X33" s="37">
        <f t="shared" si="2"/>
        <v>42709</v>
      </c>
      <c r="Y33" s="126">
        <f>[1]December!R12</f>
        <v>8.02</v>
      </c>
      <c r="Z33" s="124">
        <f>[1]December!S12</f>
        <v>7.11</v>
      </c>
      <c r="AA33" s="125">
        <f>[1]December!T12</f>
        <v>7.5699999999999994</v>
      </c>
      <c r="AB33" s="194">
        <f>[1]December!U12</f>
        <v>15</v>
      </c>
      <c r="AC33" s="190">
        <f>[1]December!V12</f>
        <v>11</v>
      </c>
      <c r="AD33" s="190">
        <f>[1]December!W12</f>
        <v>14</v>
      </c>
      <c r="AE33" s="195">
        <f>[1]December!X12</f>
        <v>19.302999999999997</v>
      </c>
      <c r="AF33" s="153">
        <f>[1]December!Y12</f>
        <v>3</v>
      </c>
      <c r="AG33" s="80"/>
    </row>
    <row r="34" spans="1:33" x14ac:dyDescent="0.25">
      <c r="A34" s="108"/>
      <c r="B34" s="11" t="str">
        <f t="shared" si="0"/>
        <v>Tuesday</v>
      </c>
      <c r="C34" s="12">
        <f t="shared" si="3"/>
        <v>42710</v>
      </c>
      <c r="D34" s="87">
        <f>[1]December!C13</f>
        <v>0</v>
      </c>
      <c r="E34" s="190">
        <f>[1]December!D13</f>
        <v>0</v>
      </c>
      <c r="F34" s="190">
        <f>[1]December!E13</f>
        <v>0</v>
      </c>
      <c r="G34" s="88"/>
      <c r="H34" s="182"/>
      <c r="I34" s="80"/>
      <c r="J34" s="5"/>
      <c r="K34" s="108"/>
      <c r="L34" s="11" t="str">
        <f t="shared" si="1"/>
        <v>Tuesday</v>
      </c>
      <c r="M34" s="12">
        <f t="shared" si="1"/>
        <v>42710</v>
      </c>
      <c r="N34" s="190">
        <f>[1]December!L13</f>
        <v>4.8816979197263715</v>
      </c>
      <c r="O34" s="190">
        <f>[1]December!M13</f>
        <v>3.4856354166666663</v>
      </c>
      <c r="P34" s="182">
        <f>[1]December!N13</f>
        <v>3.9849214057574671</v>
      </c>
      <c r="Q34" s="195"/>
      <c r="R34" s="195"/>
      <c r="S34" s="195"/>
      <c r="T34" s="117"/>
      <c r="U34" s="195"/>
      <c r="V34" s="108"/>
      <c r="W34" s="11" t="str">
        <f t="shared" si="2"/>
        <v>Tuesday</v>
      </c>
      <c r="X34" s="37">
        <f t="shared" si="2"/>
        <v>42710</v>
      </c>
      <c r="Y34" s="126">
        <f>[1]December!R13</f>
        <v>8.2899999999999991</v>
      </c>
      <c r="Z34" s="124">
        <f>[1]December!S13</f>
        <v>7.33</v>
      </c>
      <c r="AA34" s="125">
        <f>[1]December!T13</f>
        <v>8.1000000000000014</v>
      </c>
      <c r="AB34" s="194">
        <f>[1]December!U13</f>
        <v>16</v>
      </c>
      <c r="AC34" s="190">
        <f>[1]December!V13</f>
        <v>13</v>
      </c>
      <c r="AD34" s="190">
        <f>[1]December!W13</f>
        <v>14.5</v>
      </c>
      <c r="AE34" s="195">
        <f>[1]December!X13</f>
        <v>47.466999999999999</v>
      </c>
      <c r="AF34" s="153">
        <f>[1]December!Y13</f>
        <v>8</v>
      </c>
      <c r="AG34" s="80"/>
    </row>
    <row r="35" spans="1:33" x14ac:dyDescent="0.25">
      <c r="A35" s="108"/>
      <c r="B35" s="11" t="str">
        <f t="shared" si="0"/>
        <v>Wednesday</v>
      </c>
      <c r="C35" s="12">
        <f t="shared" si="3"/>
        <v>42711</v>
      </c>
      <c r="D35" s="87">
        <f>[1]December!C14</f>
        <v>0</v>
      </c>
      <c r="E35" s="190">
        <f>[1]December!D14</f>
        <v>0</v>
      </c>
      <c r="F35" s="190">
        <f>[1]December!E14</f>
        <v>0</v>
      </c>
      <c r="G35" s="88"/>
      <c r="H35" s="182"/>
      <c r="I35" s="80"/>
      <c r="J35" s="5"/>
      <c r="K35" s="108"/>
      <c r="L35" s="11" t="str">
        <f t="shared" si="1"/>
        <v>Wednesday</v>
      </c>
      <c r="M35" s="12">
        <f t="shared" si="1"/>
        <v>42711</v>
      </c>
      <c r="N35" s="190">
        <f>[1]December!L14</f>
        <v>5.5234375019470852</v>
      </c>
      <c r="O35" s="190">
        <f>[1]December!M14</f>
        <v>2.8148993055555551</v>
      </c>
      <c r="P35" s="182">
        <f>[1]December!N14</f>
        <v>3.7474344384540044</v>
      </c>
      <c r="Q35" s="195"/>
      <c r="R35" s="195"/>
      <c r="S35" s="195"/>
      <c r="T35" s="117"/>
      <c r="U35" s="195"/>
      <c r="V35" s="108"/>
      <c r="W35" s="11" t="str">
        <f t="shared" si="2"/>
        <v>Wednesday</v>
      </c>
      <c r="X35" s="37">
        <f t="shared" si="2"/>
        <v>42711</v>
      </c>
      <c r="Y35" s="126">
        <f>[1]December!R14</f>
        <v>8.3000000000000007</v>
      </c>
      <c r="Z35" s="124">
        <f>[1]December!S14</f>
        <v>8.18</v>
      </c>
      <c r="AA35" s="125">
        <f>[1]December!T14</f>
        <v>8.2612500000000004</v>
      </c>
      <c r="AB35" s="194">
        <f>[1]December!U14</f>
        <v>18</v>
      </c>
      <c r="AC35" s="190">
        <f>[1]December!V14</f>
        <v>7</v>
      </c>
      <c r="AD35" s="190">
        <f>[1]December!W14</f>
        <v>10.875</v>
      </c>
      <c r="AE35" s="195">
        <f>[1]December!X14</f>
        <v>28.723999999999997</v>
      </c>
      <c r="AF35" s="153">
        <f>[1]December!Y14</f>
        <v>0</v>
      </c>
      <c r="AG35" s="80"/>
    </row>
    <row r="36" spans="1:33" x14ac:dyDescent="0.25">
      <c r="A36" s="108"/>
      <c r="B36" s="11" t="str">
        <f t="shared" si="0"/>
        <v>Thursday</v>
      </c>
      <c r="C36" s="12">
        <f t="shared" si="3"/>
        <v>42712</v>
      </c>
      <c r="D36" s="87">
        <f>[1]December!C15</f>
        <v>0</v>
      </c>
      <c r="E36" s="190">
        <f>[1]December!D15</f>
        <v>0</v>
      </c>
      <c r="F36" s="190">
        <f>[1]December!E15</f>
        <v>0</v>
      </c>
      <c r="G36" s="88"/>
      <c r="H36" s="182"/>
      <c r="I36" s="80"/>
      <c r="J36" s="5"/>
      <c r="K36" s="108"/>
      <c r="L36" s="11" t="str">
        <f t="shared" si="1"/>
        <v>Thursday</v>
      </c>
      <c r="M36" s="12">
        <f t="shared" si="1"/>
        <v>42712</v>
      </c>
      <c r="N36" s="190">
        <f>[1]December!L15</f>
        <v>5.86580555972788</v>
      </c>
      <c r="O36" s="190">
        <f>[1]December!M15</f>
        <v>3.4711493057409921</v>
      </c>
      <c r="P36" s="182">
        <f>[1]December!N15</f>
        <v>4.7498621389392879</v>
      </c>
      <c r="Q36" s="195"/>
      <c r="R36" s="195"/>
      <c r="S36" s="195"/>
      <c r="T36" s="117"/>
      <c r="U36" s="195"/>
      <c r="V36" s="108"/>
      <c r="W36" s="11" t="str">
        <f t="shared" si="2"/>
        <v>Thursday</v>
      </c>
      <c r="X36" s="37">
        <f t="shared" si="2"/>
        <v>42712</v>
      </c>
      <c r="Y36" s="126">
        <f>[1]December!R15</f>
        <v>8.3000000000000007</v>
      </c>
      <c r="Z36" s="124">
        <f>[1]December!S15</f>
        <v>7.9</v>
      </c>
      <c r="AA36" s="125">
        <f>[1]December!T15</f>
        <v>8.1849999999999987</v>
      </c>
      <c r="AB36" s="194">
        <f>[1]December!U15</f>
        <v>34</v>
      </c>
      <c r="AC36" s="190">
        <f>[1]December!V15</f>
        <v>12</v>
      </c>
      <c r="AD36" s="190">
        <f>[1]December!W15</f>
        <v>22.4</v>
      </c>
      <c r="AE36" s="195">
        <f>[1]December!X15</f>
        <v>32.24</v>
      </c>
      <c r="AF36" s="153">
        <f>[1]December!Y15</f>
        <v>0</v>
      </c>
      <c r="AG36" s="80"/>
    </row>
    <row r="37" spans="1:33" x14ac:dyDescent="0.25">
      <c r="A37" s="108"/>
      <c r="B37" s="11" t="str">
        <f t="shared" si="0"/>
        <v>Friday</v>
      </c>
      <c r="C37" s="12">
        <f t="shared" si="3"/>
        <v>42713</v>
      </c>
      <c r="D37" s="87">
        <f>[1]December!C16</f>
        <v>0</v>
      </c>
      <c r="E37" s="190">
        <f>[1]December!D16</f>
        <v>0</v>
      </c>
      <c r="F37" s="190">
        <f>[1]December!E16</f>
        <v>0</v>
      </c>
      <c r="G37" s="88"/>
      <c r="H37" s="182"/>
      <c r="I37" s="80"/>
      <c r="J37" s="5"/>
      <c r="K37" s="108"/>
      <c r="L37" s="11" t="str">
        <f t="shared" si="1"/>
        <v>Friday</v>
      </c>
      <c r="M37" s="12">
        <f t="shared" si="1"/>
        <v>42713</v>
      </c>
      <c r="N37" s="190">
        <f>[1]December!L16</f>
        <v>6.353022572133276</v>
      </c>
      <c r="O37" s="190">
        <f>[1]December!M16</f>
        <v>2.1725034722222221</v>
      </c>
      <c r="P37" s="182">
        <f>[1]December!N16</f>
        <v>4.3671593868798571</v>
      </c>
      <c r="Q37" s="195"/>
      <c r="R37" s="195"/>
      <c r="S37" s="195"/>
      <c r="T37" s="117"/>
      <c r="U37" s="195"/>
      <c r="V37" s="108"/>
      <c r="W37" s="11" t="str">
        <f t="shared" si="2"/>
        <v>Friday</v>
      </c>
      <c r="X37" s="37">
        <f t="shared" si="2"/>
        <v>42713</v>
      </c>
      <c r="Y37" s="126">
        <f>[1]December!R16</f>
        <v>8.31</v>
      </c>
      <c r="Z37" s="124">
        <f>[1]December!S16</f>
        <v>8.23</v>
      </c>
      <c r="AA37" s="125">
        <f>[1]December!T16</f>
        <v>8.26</v>
      </c>
      <c r="AB37" s="194">
        <f>[1]December!U16</f>
        <v>39</v>
      </c>
      <c r="AC37" s="190">
        <f>[1]December!V16</f>
        <v>16</v>
      </c>
      <c r="AD37" s="190">
        <f>[1]December!W16</f>
        <v>22.375</v>
      </c>
      <c r="AE37" s="195">
        <f>[1]December!X16</f>
        <v>27.792999999999999</v>
      </c>
      <c r="AF37" s="153">
        <f>[1]December!Y16</f>
        <v>0</v>
      </c>
      <c r="AG37" s="80"/>
    </row>
    <row r="38" spans="1:33" x14ac:dyDescent="0.25">
      <c r="A38" s="108"/>
      <c r="B38" s="11" t="str">
        <f t="shared" si="0"/>
        <v>Saturday</v>
      </c>
      <c r="C38" s="12">
        <f t="shared" si="3"/>
        <v>42714</v>
      </c>
      <c r="D38" s="87">
        <f>[1]December!C17</f>
        <v>0</v>
      </c>
      <c r="E38" s="190">
        <f>[1]December!D17</f>
        <v>0</v>
      </c>
      <c r="F38" s="190">
        <f>[1]December!E17</f>
        <v>0</v>
      </c>
      <c r="G38" s="88"/>
      <c r="H38" s="182"/>
      <c r="I38" s="80"/>
      <c r="J38" s="5"/>
      <c r="K38" s="108"/>
      <c r="L38" s="11" t="str">
        <f t="shared" si="1"/>
        <v>Saturday</v>
      </c>
      <c r="M38" s="12">
        <f t="shared" si="1"/>
        <v>42714</v>
      </c>
      <c r="N38" s="190">
        <f>[1]December!L17</f>
        <v>7.5205156230529138</v>
      </c>
      <c r="O38" s="190">
        <f>[1]December!M17</f>
        <v>3.2688663195371626</v>
      </c>
      <c r="P38" s="182">
        <f>[1]December!N17</f>
        <v>4.2727602006688157</v>
      </c>
      <c r="Q38" s="195"/>
      <c r="R38" s="195"/>
      <c r="S38" s="195"/>
      <c r="T38" s="117"/>
      <c r="U38" s="195"/>
      <c r="V38" s="108"/>
      <c r="W38" s="11" t="str">
        <f t="shared" si="2"/>
        <v>Saturday</v>
      </c>
      <c r="X38" s="37">
        <f t="shared" si="2"/>
        <v>42714</v>
      </c>
      <c r="Y38" s="126">
        <f>[1]December!R17</f>
        <v>8.26</v>
      </c>
      <c r="Z38" s="124">
        <f>[1]December!S17</f>
        <v>7.9</v>
      </c>
      <c r="AA38" s="125">
        <f>[1]December!T17</f>
        <v>8.0909090909090917</v>
      </c>
      <c r="AB38" s="194">
        <f>[1]December!U17</f>
        <v>39</v>
      </c>
      <c r="AC38" s="190">
        <f>[1]December!V17</f>
        <v>29</v>
      </c>
      <c r="AD38" s="190">
        <f>[1]December!W17</f>
        <v>32.18181818181818</v>
      </c>
      <c r="AE38" s="195">
        <f>[1]December!X17</f>
        <v>27.497000000000003</v>
      </c>
      <c r="AF38" s="153">
        <f>[1]December!Y17</f>
        <v>0</v>
      </c>
      <c r="AG38" s="80"/>
    </row>
    <row r="39" spans="1:33" x14ac:dyDescent="0.25">
      <c r="A39" s="108"/>
      <c r="B39" s="11" t="str">
        <f t="shared" si="0"/>
        <v>Sunday</v>
      </c>
      <c r="C39" s="12">
        <f t="shared" si="3"/>
        <v>42715</v>
      </c>
      <c r="D39" s="87">
        <f>[1]December!C18</f>
        <v>0</v>
      </c>
      <c r="E39" s="190">
        <f>[1]December!D18</f>
        <v>0</v>
      </c>
      <c r="F39" s="190">
        <f>[1]December!E18</f>
        <v>0</v>
      </c>
      <c r="G39" s="88"/>
      <c r="H39" s="182"/>
      <c r="I39" s="80"/>
      <c r="J39" s="5"/>
      <c r="K39" s="108"/>
      <c r="L39" s="11" t="str">
        <f t="shared" si="1"/>
        <v>Sunday</v>
      </c>
      <c r="M39" s="12">
        <f t="shared" si="1"/>
        <v>42715</v>
      </c>
      <c r="N39" s="190">
        <f>[1]December!L18</f>
        <v>6.6027378493547433</v>
      </c>
      <c r="O39" s="190">
        <f>[1]December!M18</f>
        <v>4.3105659737984334</v>
      </c>
      <c r="P39" s="182">
        <f>[1]December!N18</f>
        <v>5.3269031179705273</v>
      </c>
      <c r="Q39" s="195"/>
      <c r="R39" s="195"/>
      <c r="S39" s="195"/>
      <c r="T39" s="117"/>
      <c r="U39" s="195"/>
      <c r="V39" s="108"/>
      <c r="W39" s="11" t="str">
        <f t="shared" si="2"/>
        <v>Sunday</v>
      </c>
      <c r="X39" s="37">
        <f t="shared" si="2"/>
        <v>42715</v>
      </c>
      <c r="Y39" s="126">
        <f>[1]December!R18</f>
        <v>8.18</v>
      </c>
      <c r="Z39" s="124">
        <f>[1]December!S18</f>
        <v>7.38</v>
      </c>
      <c r="AA39" s="125">
        <f>[1]December!T18</f>
        <v>7.7700000000000014</v>
      </c>
      <c r="AB39" s="194">
        <f>[1]December!U18</f>
        <v>39</v>
      </c>
      <c r="AC39" s="190">
        <f>[1]December!V18</f>
        <v>2</v>
      </c>
      <c r="AD39" s="190">
        <f>[1]December!W18</f>
        <v>31.086956521739129</v>
      </c>
      <c r="AE39" s="195">
        <f>[1]December!X18</f>
        <v>70.221000000000004</v>
      </c>
      <c r="AF39" s="153">
        <f>[1]December!Y18</f>
        <v>13</v>
      </c>
      <c r="AG39" s="80"/>
    </row>
    <row r="40" spans="1:33" x14ac:dyDescent="0.25">
      <c r="A40" s="108"/>
      <c r="B40" s="11" t="str">
        <f t="shared" si="0"/>
        <v>Monday</v>
      </c>
      <c r="C40" s="12">
        <f t="shared" si="3"/>
        <v>42716</v>
      </c>
      <c r="D40" s="87">
        <f>[1]December!C19</f>
        <v>0</v>
      </c>
      <c r="E40" s="190">
        <f>[1]December!D19</f>
        <v>0</v>
      </c>
      <c r="F40" s="190">
        <f>[1]December!E19</f>
        <v>0</v>
      </c>
      <c r="G40" s="88"/>
      <c r="H40" s="182"/>
      <c r="I40" s="80"/>
      <c r="J40" s="5"/>
      <c r="K40" s="108"/>
      <c r="L40" s="11" t="str">
        <f t="shared" si="1"/>
        <v>Monday</v>
      </c>
      <c r="M40" s="12">
        <f t="shared" si="1"/>
        <v>42716</v>
      </c>
      <c r="N40" s="190">
        <f>[1]December!L19</f>
        <v>6.3047760441700609</v>
      </c>
      <c r="O40" s="190">
        <f>[1]December!M19</f>
        <v>4.3434513910214108</v>
      </c>
      <c r="P40" s="182">
        <f>[1]December!N19</f>
        <v>5.3675847109031896</v>
      </c>
      <c r="Q40" s="195"/>
      <c r="R40" s="195"/>
      <c r="S40" s="195"/>
      <c r="T40" s="117"/>
      <c r="U40" s="195"/>
      <c r="V40" s="108"/>
      <c r="W40" s="11" t="str">
        <f t="shared" si="2"/>
        <v>Monday</v>
      </c>
      <c r="X40" s="37">
        <f t="shared" si="2"/>
        <v>42716</v>
      </c>
      <c r="Y40" s="126">
        <f>[1]December!R19</f>
        <v>8.26</v>
      </c>
      <c r="Z40" s="124">
        <f>[1]December!S19</f>
        <v>7.5</v>
      </c>
      <c r="AA40" s="125">
        <f>[1]December!T19</f>
        <v>8.0016666666666669</v>
      </c>
      <c r="AB40" s="194">
        <f>[1]December!U19</f>
        <v>26</v>
      </c>
      <c r="AC40" s="190">
        <f>[1]December!V19</f>
        <v>14</v>
      </c>
      <c r="AD40" s="190">
        <f>[1]December!W19</f>
        <v>18.083333333333332</v>
      </c>
      <c r="AE40" s="195">
        <f>[1]December!X19</f>
        <v>79.934000000000012</v>
      </c>
      <c r="AF40" s="153">
        <f>[1]December!Y19</f>
        <v>0</v>
      </c>
      <c r="AG40" s="80"/>
    </row>
    <row r="41" spans="1:33" x14ac:dyDescent="0.25">
      <c r="A41" s="108"/>
      <c r="B41" s="11" t="str">
        <f t="shared" si="0"/>
        <v>Tuesday</v>
      </c>
      <c r="C41" s="12">
        <f t="shared" si="3"/>
        <v>42717</v>
      </c>
      <c r="D41" s="87">
        <f>[1]December!C20</f>
        <v>0</v>
      </c>
      <c r="E41" s="190">
        <f>[1]December!D20</f>
        <v>0</v>
      </c>
      <c r="F41" s="190">
        <f>[1]December!E20</f>
        <v>0</v>
      </c>
      <c r="G41" s="88"/>
      <c r="H41" s="182"/>
      <c r="I41" s="80"/>
      <c r="J41" s="5"/>
      <c r="K41" s="108"/>
      <c r="L41" s="11" t="str">
        <f t="shared" si="1"/>
        <v>Tuesday</v>
      </c>
      <c r="M41" s="12">
        <f t="shared" si="1"/>
        <v>42717</v>
      </c>
      <c r="N41" s="190">
        <f>[1]December!L20</f>
        <v>175.17086800270607</v>
      </c>
      <c r="O41" s="190">
        <f>[1]December!M20</f>
        <v>3.4269861111111108</v>
      </c>
      <c r="P41" s="182">
        <f>[1]December!N20</f>
        <v>14.83902625798903</v>
      </c>
      <c r="Q41" s="195"/>
      <c r="R41" s="195"/>
      <c r="S41" s="195"/>
      <c r="T41" s="117"/>
      <c r="U41" s="195"/>
      <c r="V41" s="108"/>
      <c r="W41" s="11" t="str">
        <f t="shared" si="2"/>
        <v>Tuesday</v>
      </c>
      <c r="X41" s="37">
        <f t="shared" si="2"/>
        <v>42717</v>
      </c>
      <c r="Y41" s="126">
        <f>[1]December!R20</f>
        <v>8.2899999999999991</v>
      </c>
      <c r="Z41" s="124">
        <f>[1]December!S20</f>
        <v>8.06</v>
      </c>
      <c r="AA41" s="125">
        <f>[1]December!T20</f>
        <v>8.2042857142857155</v>
      </c>
      <c r="AB41" s="194">
        <f>[1]December!U20</f>
        <v>16</v>
      </c>
      <c r="AC41" s="190">
        <f>[1]December!V20</f>
        <v>12</v>
      </c>
      <c r="AD41" s="190">
        <f>[1]December!W20</f>
        <v>13.428571428571429</v>
      </c>
      <c r="AE41" s="195">
        <f>[1]December!X20</f>
        <v>34.536000000000001</v>
      </c>
      <c r="AF41" s="153">
        <f>[1]December!Y20</f>
        <v>0</v>
      </c>
      <c r="AG41" s="80"/>
    </row>
    <row r="42" spans="1:33" x14ac:dyDescent="0.25">
      <c r="A42" s="108"/>
      <c r="B42" s="11" t="str">
        <f t="shared" si="0"/>
        <v>Wednesday</v>
      </c>
      <c r="C42" s="12">
        <f t="shared" si="3"/>
        <v>42718</v>
      </c>
      <c r="D42" s="87">
        <f>[1]December!C21</f>
        <v>0</v>
      </c>
      <c r="E42" s="190">
        <f>[1]December!D21</f>
        <v>0</v>
      </c>
      <c r="F42" s="190">
        <f>[1]December!E21</f>
        <v>0</v>
      </c>
      <c r="G42" s="88"/>
      <c r="H42" s="182"/>
      <c r="I42" s="80"/>
      <c r="J42" s="5"/>
      <c r="K42" s="108"/>
      <c r="L42" s="11" t="str">
        <f t="shared" si="1"/>
        <v>Wednesday</v>
      </c>
      <c r="M42" s="12">
        <f t="shared" si="1"/>
        <v>42718</v>
      </c>
      <c r="N42" s="190">
        <f>[1]December!L21</f>
        <v>7.1700902791685523</v>
      </c>
      <c r="O42" s="190">
        <f>[1]December!M21</f>
        <v>3.093963542130258</v>
      </c>
      <c r="P42" s="182">
        <f>[1]December!N21</f>
        <v>4.5900226432465843</v>
      </c>
      <c r="Q42" s="195"/>
      <c r="R42" s="195"/>
      <c r="S42" s="195"/>
      <c r="T42" s="117"/>
      <c r="U42" s="195"/>
      <c r="V42" s="108"/>
      <c r="W42" s="11" t="str">
        <f t="shared" si="2"/>
        <v>Wednesday</v>
      </c>
      <c r="X42" s="37">
        <f t="shared" si="2"/>
        <v>42718</v>
      </c>
      <c r="Y42" s="126">
        <f>[1]December!R21</f>
        <v>8.31</v>
      </c>
      <c r="Z42" s="124">
        <f>[1]December!S21</f>
        <v>8.09</v>
      </c>
      <c r="AA42" s="125">
        <f>[1]December!T21</f>
        <v>8.1742857142857144</v>
      </c>
      <c r="AB42" s="194">
        <f>[1]December!U21</f>
        <v>17</v>
      </c>
      <c r="AC42" s="190">
        <f>[1]December!V21</f>
        <v>6</v>
      </c>
      <c r="AD42" s="190">
        <f>[1]December!W21</f>
        <v>9.8571428571428577</v>
      </c>
      <c r="AE42" s="195">
        <f>[1]December!X21</f>
        <v>26.195</v>
      </c>
      <c r="AF42" s="153">
        <f>[1]December!Y21</f>
        <v>1</v>
      </c>
      <c r="AG42" s="80"/>
    </row>
    <row r="43" spans="1:33" x14ac:dyDescent="0.25">
      <c r="A43" s="108"/>
      <c r="B43" s="11" t="str">
        <f t="shared" si="0"/>
        <v>Thursday</v>
      </c>
      <c r="C43" s="12">
        <f t="shared" si="3"/>
        <v>42719</v>
      </c>
      <c r="D43" s="87">
        <f>[1]December!C22</f>
        <v>0</v>
      </c>
      <c r="E43" s="190">
        <f>[1]December!D22</f>
        <v>0</v>
      </c>
      <c r="F43" s="190">
        <f>[1]December!E22</f>
        <v>0</v>
      </c>
      <c r="G43" s="88"/>
      <c r="H43" s="182"/>
      <c r="I43" s="80"/>
      <c r="J43" s="5"/>
      <c r="K43" s="108"/>
      <c r="L43" s="11" t="str">
        <f t="shared" si="1"/>
        <v>Thursday</v>
      </c>
      <c r="M43" s="12">
        <f t="shared" si="1"/>
        <v>42719</v>
      </c>
      <c r="N43" s="190">
        <f>[1]December!L22</f>
        <v>4.8273506973187121</v>
      </c>
      <c r="O43" s="190">
        <f>[1]December!M22</f>
        <v>3.3542760421302584</v>
      </c>
      <c r="P43" s="182">
        <f>[1]December!N22</f>
        <v>3.8893648739774469</v>
      </c>
      <c r="Q43" s="195"/>
      <c r="R43" s="195"/>
      <c r="S43" s="195"/>
      <c r="T43" s="117"/>
      <c r="U43" s="195"/>
      <c r="V43" s="108"/>
      <c r="W43" s="11" t="str">
        <f t="shared" si="2"/>
        <v>Thursday</v>
      </c>
      <c r="X43" s="37">
        <f t="shared" si="2"/>
        <v>42719</v>
      </c>
      <c r="Y43" s="126">
        <f>[1]December!R22</f>
        <v>8.27</v>
      </c>
      <c r="Z43" s="124">
        <f>[1]December!S22</f>
        <v>7.15</v>
      </c>
      <c r="AA43" s="125">
        <f>[1]December!T22</f>
        <v>7.8637499999999987</v>
      </c>
      <c r="AB43" s="194">
        <f>[1]December!U22</f>
        <v>17</v>
      </c>
      <c r="AC43" s="190">
        <f>[1]December!V22</f>
        <v>6</v>
      </c>
      <c r="AD43" s="190">
        <f>[1]December!W22</f>
        <v>10</v>
      </c>
      <c r="AE43" s="195">
        <f>[1]December!X22</f>
        <v>53.169999999999995</v>
      </c>
      <c r="AF43" s="153">
        <f>[1]December!Y22</f>
        <v>0</v>
      </c>
      <c r="AG43" s="80"/>
    </row>
    <row r="44" spans="1:33" x14ac:dyDescent="0.25">
      <c r="A44" s="108"/>
      <c r="B44" s="11" t="str">
        <f t="shared" si="0"/>
        <v>Friday</v>
      </c>
      <c r="C44" s="12">
        <f t="shared" si="3"/>
        <v>42720</v>
      </c>
      <c r="D44" s="87">
        <f>[1]December!C23</f>
        <v>0</v>
      </c>
      <c r="E44" s="190">
        <f>[1]December!D23</f>
        <v>0</v>
      </c>
      <c r="F44" s="190">
        <f>[1]December!E23</f>
        <v>0</v>
      </c>
      <c r="G44" s="88"/>
      <c r="H44" s="182"/>
      <c r="I44" s="80"/>
      <c r="J44" s="5"/>
      <c r="K44" s="108"/>
      <c r="L44" s="11" t="str">
        <f t="shared" si="1"/>
        <v>Friday</v>
      </c>
      <c r="M44" s="12">
        <f t="shared" si="1"/>
        <v>42720</v>
      </c>
      <c r="N44" s="190">
        <f>[1]December!L23</f>
        <v>5.3675173644489709</v>
      </c>
      <c r="O44" s="190">
        <f>[1]December!M23</f>
        <v>3.9788923632436326</v>
      </c>
      <c r="P44" s="182">
        <f>[1]December!N23</f>
        <v>4.6791536484024032</v>
      </c>
      <c r="Q44" s="195"/>
      <c r="R44" s="195"/>
      <c r="S44" s="195"/>
      <c r="T44" s="117"/>
      <c r="U44" s="195"/>
      <c r="V44" s="108"/>
      <c r="W44" s="11" t="str">
        <f t="shared" si="2"/>
        <v>Friday</v>
      </c>
      <c r="X44" s="37">
        <f t="shared" si="2"/>
        <v>42720</v>
      </c>
      <c r="Y44" s="126">
        <f>[1]December!R23</f>
        <v>7.76</v>
      </c>
      <c r="Z44" s="124">
        <f>[1]December!S23</f>
        <v>6.81</v>
      </c>
      <c r="AA44" s="125">
        <f>[1]December!T23</f>
        <v>7.3066666666666658</v>
      </c>
      <c r="AB44" s="194">
        <f>[1]December!U23</f>
        <v>27</v>
      </c>
      <c r="AC44" s="190">
        <f>[1]December!V23</f>
        <v>11</v>
      </c>
      <c r="AD44" s="190">
        <f>[1]December!W23</f>
        <v>17.666666666666668</v>
      </c>
      <c r="AE44" s="195">
        <f>[1]December!X23</f>
        <v>53.192</v>
      </c>
      <c r="AF44" s="153">
        <f>[1]December!Y23</f>
        <v>16</v>
      </c>
      <c r="AG44" s="80"/>
    </row>
    <row r="45" spans="1:33" x14ac:dyDescent="0.25">
      <c r="A45" s="108"/>
      <c r="B45" s="11" t="str">
        <f t="shared" si="0"/>
        <v>Saturday</v>
      </c>
      <c r="C45" s="12">
        <f t="shared" si="3"/>
        <v>42721</v>
      </c>
      <c r="D45" s="87">
        <f>[1]December!C24</f>
        <v>0</v>
      </c>
      <c r="E45" s="190">
        <f>[1]December!D24</f>
        <v>0</v>
      </c>
      <c r="F45" s="190">
        <f>[1]December!E24</f>
        <v>0</v>
      </c>
      <c r="G45" s="88"/>
      <c r="H45" s="182"/>
      <c r="I45" s="80"/>
      <c r="J45" s="5"/>
      <c r="K45" s="108"/>
      <c r="L45" s="11" t="str">
        <f t="shared" si="1"/>
        <v>Saturday</v>
      </c>
      <c r="M45" s="12">
        <f t="shared" si="1"/>
        <v>42721</v>
      </c>
      <c r="N45" s="190">
        <f>[1]December!L24</f>
        <v>7.0830520841677975</v>
      </c>
      <c r="O45" s="190">
        <f>[1]December!M24</f>
        <v>1.530861111111111</v>
      </c>
      <c r="P45" s="182">
        <f>[1]December!N24</f>
        <v>4.9161249652874686</v>
      </c>
      <c r="Q45" s="195"/>
      <c r="R45" s="195"/>
      <c r="S45" s="195"/>
      <c r="T45" s="117"/>
      <c r="U45" s="195"/>
      <c r="V45" s="108"/>
      <c r="W45" s="11" t="str">
        <f t="shared" si="2"/>
        <v>Saturday</v>
      </c>
      <c r="X45" s="37">
        <f t="shared" si="2"/>
        <v>42721</v>
      </c>
      <c r="Y45" s="126">
        <f>[1]December!R24</f>
        <v>8.24</v>
      </c>
      <c r="Z45" s="124">
        <f>[1]December!S24</f>
        <v>8.08</v>
      </c>
      <c r="AA45" s="125">
        <f>[1]December!T24</f>
        <v>8.1580000000000013</v>
      </c>
      <c r="AB45" s="194">
        <f>[1]December!U24</f>
        <v>8</v>
      </c>
      <c r="AC45" s="190">
        <f>[1]December!V24</f>
        <v>7</v>
      </c>
      <c r="AD45" s="190">
        <f>[1]December!W24</f>
        <v>7.2</v>
      </c>
      <c r="AE45" s="195">
        <f>[1]December!X24</f>
        <v>35.155000000000001</v>
      </c>
      <c r="AF45" s="153">
        <f>[1]December!Y24</f>
        <v>0</v>
      </c>
      <c r="AG45" s="80"/>
    </row>
    <row r="46" spans="1:33" x14ac:dyDescent="0.25">
      <c r="A46" s="108"/>
      <c r="B46" s="11" t="str">
        <f t="shared" si="0"/>
        <v>Sunday</v>
      </c>
      <c r="C46" s="12">
        <f t="shared" si="3"/>
        <v>42722</v>
      </c>
      <c r="D46" s="87">
        <f>[1]December!C25</f>
        <v>0</v>
      </c>
      <c r="E46" s="190">
        <f>[1]December!D25</f>
        <v>0</v>
      </c>
      <c r="F46" s="190">
        <f>[1]December!E25</f>
        <v>0</v>
      </c>
      <c r="G46" s="88"/>
      <c r="H46" s="182"/>
      <c r="I46" s="80"/>
      <c r="J46" s="5"/>
      <c r="K46" s="108"/>
      <c r="L46" s="11" t="str">
        <f t="shared" si="1"/>
        <v>Sunday</v>
      </c>
      <c r="M46" s="12">
        <f t="shared" si="1"/>
        <v>42722</v>
      </c>
      <c r="N46" s="190">
        <f>[1]December!L25</f>
        <v>3.2917013894451985</v>
      </c>
      <c r="O46" s="190">
        <f>[1]December!M25</f>
        <v>2.2271059029632143</v>
      </c>
      <c r="P46" s="182">
        <f>[1]December!N25</f>
        <v>2.8886109670764872</v>
      </c>
      <c r="Q46" s="195"/>
      <c r="R46" s="195"/>
      <c r="S46" s="195"/>
      <c r="T46" s="117"/>
      <c r="U46" s="195"/>
      <c r="V46" s="108"/>
      <c r="W46" s="11" t="str">
        <f t="shared" si="2"/>
        <v>Sunday</v>
      </c>
      <c r="X46" s="37">
        <f t="shared" si="2"/>
        <v>42722</v>
      </c>
      <c r="Y46" s="126">
        <f>[1]December!R25</f>
        <v>8.24</v>
      </c>
      <c r="Z46" s="124">
        <f>[1]December!S25</f>
        <v>8.09</v>
      </c>
      <c r="AA46" s="125">
        <f>[1]December!T25</f>
        <v>8.1879999999999988</v>
      </c>
      <c r="AB46" s="194">
        <f>[1]December!U25</f>
        <v>7</v>
      </c>
      <c r="AC46" s="190">
        <f>[1]December!V25</f>
        <v>7</v>
      </c>
      <c r="AD46" s="190">
        <f>[1]December!W25</f>
        <v>7</v>
      </c>
      <c r="AE46" s="195">
        <f>[1]December!X25</f>
        <v>21.838000000000001</v>
      </c>
      <c r="AF46" s="153">
        <f>[1]December!Y25</f>
        <v>0</v>
      </c>
      <c r="AG46" s="80"/>
    </row>
    <row r="47" spans="1:33" x14ac:dyDescent="0.25">
      <c r="A47" s="108"/>
      <c r="B47" s="11" t="str">
        <f t="shared" si="0"/>
        <v>Monday</v>
      </c>
      <c r="C47" s="12">
        <f t="shared" si="3"/>
        <v>42723</v>
      </c>
      <c r="D47" s="87">
        <f>[1]December!C26</f>
        <v>0</v>
      </c>
      <c r="E47" s="190">
        <f>[1]December!D26</f>
        <v>0</v>
      </c>
      <c r="F47" s="190">
        <f>[1]December!E26</f>
        <v>0</v>
      </c>
      <c r="G47" s="88"/>
      <c r="H47" s="182"/>
      <c r="I47" s="80"/>
      <c r="J47" s="5"/>
      <c r="K47" s="108"/>
      <c r="L47" s="11" t="str">
        <f t="shared" si="1"/>
        <v>Monday</v>
      </c>
      <c r="M47" s="12">
        <f t="shared" si="1"/>
        <v>42723</v>
      </c>
      <c r="N47" s="190">
        <f>[1]December!L26</f>
        <v>4.3053888900015087</v>
      </c>
      <c r="O47" s="190">
        <f>[1]December!M26</f>
        <v>2.1723819449080359</v>
      </c>
      <c r="P47" s="182">
        <f>[1]December!N26</f>
        <v>2.9307299631298696</v>
      </c>
      <c r="Q47" s="195"/>
      <c r="R47" s="195"/>
      <c r="S47" s="195"/>
      <c r="T47" s="117"/>
      <c r="U47" s="195"/>
      <c r="V47" s="108"/>
      <c r="W47" s="11" t="str">
        <f t="shared" si="2"/>
        <v>Monday</v>
      </c>
      <c r="X47" s="37">
        <f t="shared" si="2"/>
        <v>42723</v>
      </c>
      <c r="Y47" s="126">
        <f>[1]December!R26</f>
        <v>8.08</v>
      </c>
      <c r="Z47" s="124">
        <f>[1]December!S26</f>
        <v>7.97</v>
      </c>
      <c r="AA47" s="125">
        <f>[1]December!T26</f>
        <v>8.0449999999999999</v>
      </c>
      <c r="AB47" s="194">
        <f>[1]December!U26</f>
        <v>7</v>
      </c>
      <c r="AC47" s="190">
        <f>[1]December!V26</f>
        <v>7</v>
      </c>
      <c r="AD47" s="190">
        <f>[1]December!W26</f>
        <v>7</v>
      </c>
      <c r="AE47" s="195">
        <f>[1]December!X26</f>
        <v>19.497</v>
      </c>
      <c r="AF47" s="153">
        <f>[1]December!Y26</f>
        <v>0</v>
      </c>
      <c r="AG47" s="80"/>
    </row>
    <row r="48" spans="1:33" x14ac:dyDescent="0.25">
      <c r="A48" s="108"/>
      <c r="B48" s="11" t="str">
        <f t="shared" si="0"/>
        <v>Tuesday</v>
      </c>
      <c r="C48" s="12">
        <f t="shared" si="3"/>
        <v>42724</v>
      </c>
      <c r="D48" s="87">
        <f>[1]December!C27</f>
        <v>0</v>
      </c>
      <c r="E48" s="190">
        <f>[1]December!D27</f>
        <v>0</v>
      </c>
      <c r="F48" s="190">
        <f>[1]December!E27</f>
        <v>0</v>
      </c>
      <c r="G48" s="88"/>
      <c r="H48" s="182"/>
      <c r="I48" s="80"/>
      <c r="J48" s="5"/>
      <c r="K48" s="108"/>
      <c r="L48" s="11" t="str">
        <f t="shared" si="1"/>
        <v>Tuesday</v>
      </c>
      <c r="M48" s="12">
        <f t="shared" si="1"/>
        <v>42724</v>
      </c>
      <c r="N48" s="190">
        <f>[1]December!L27</f>
        <v>5.6022482670413121</v>
      </c>
      <c r="O48" s="190">
        <f>[1]December!M27</f>
        <v>1.7022517362038292</v>
      </c>
      <c r="P48" s="182">
        <f>[1]December!N27</f>
        <v>3.9800321918229264</v>
      </c>
      <c r="Q48" s="195"/>
      <c r="R48" s="195"/>
      <c r="S48" s="195"/>
      <c r="T48" s="117"/>
      <c r="U48" s="195"/>
      <c r="V48" s="108"/>
      <c r="W48" s="11" t="str">
        <f t="shared" si="2"/>
        <v>Tuesday</v>
      </c>
      <c r="X48" s="37">
        <f t="shared" si="2"/>
        <v>42724</v>
      </c>
      <c r="Y48" s="126">
        <f>[1]December!R27</f>
        <v>8.11</v>
      </c>
      <c r="Z48" s="124">
        <f>[1]December!S27</f>
        <v>7.86</v>
      </c>
      <c r="AA48" s="125">
        <f>[1]December!T27</f>
        <v>7.9680000000000009</v>
      </c>
      <c r="AB48" s="194">
        <f>[1]December!U27</f>
        <v>13</v>
      </c>
      <c r="AC48" s="190">
        <f>[1]December!V27</f>
        <v>7</v>
      </c>
      <c r="AD48" s="190">
        <f>[1]December!W27</f>
        <v>10.6</v>
      </c>
      <c r="AE48" s="195">
        <f>[1]December!X27</f>
        <v>22.726999999999997</v>
      </c>
      <c r="AF48" s="153">
        <f>[1]December!Y27</f>
        <v>0</v>
      </c>
      <c r="AG48" s="80"/>
    </row>
    <row r="49" spans="1:37" x14ac:dyDescent="0.25">
      <c r="A49" s="108"/>
      <c r="B49" s="11" t="str">
        <f t="shared" si="0"/>
        <v>Wednesday</v>
      </c>
      <c r="C49" s="12">
        <f t="shared" si="3"/>
        <v>42725</v>
      </c>
      <c r="D49" s="87">
        <f>[1]December!C28</f>
        <v>0</v>
      </c>
      <c r="E49" s="190">
        <f>[1]December!D28</f>
        <v>0</v>
      </c>
      <c r="F49" s="190">
        <f>[1]December!E28</f>
        <v>0</v>
      </c>
      <c r="G49" s="88"/>
      <c r="H49" s="182"/>
      <c r="I49" s="80"/>
      <c r="J49" s="5"/>
      <c r="K49" s="108"/>
      <c r="L49" s="11" t="str">
        <f t="shared" si="1"/>
        <v>Wednesday</v>
      </c>
      <c r="M49" s="12">
        <f t="shared" si="1"/>
        <v>42725</v>
      </c>
      <c r="N49" s="190">
        <f>[1]December!L28</f>
        <v>5.9227109373145623</v>
      </c>
      <c r="O49" s="190">
        <f>[1]December!M28</f>
        <v>4.0691631963915293</v>
      </c>
      <c r="P49" s="182">
        <f>[1]December!N28</f>
        <v>4.8553186260977022</v>
      </c>
      <c r="Q49" s="195"/>
      <c r="R49" s="195"/>
      <c r="S49" s="195"/>
      <c r="T49" s="117"/>
      <c r="U49" s="195"/>
      <c r="V49" s="108"/>
      <c r="W49" s="11" t="str">
        <f t="shared" si="2"/>
        <v>Wednesday</v>
      </c>
      <c r="X49" s="37">
        <f t="shared" si="2"/>
        <v>42725</v>
      </c>
      <c r="Y49" s="126">
        <f>[1]December!R28</f>
        <v>8.3000000000000007</v>
      </c>
      <c r="Z49" s="124">
        <f>[1]December!S28</f>
        <v>7.99</v>
      </c>
      <c r="AA49" s="125">
        <f>[1]December!T28</f>
        <v>8.1974999999999998</v>
      </c>
      <c r="AB49" s="194">
        <f>[1]December!U28</f>
        <v>20</v>
      </c>
      <c r="AC49" s="190">
        <f>[1]December!V28</f>
        <v>10</v>
      </c>
      <c r="AD49" s="190">
        <f>[1]December!W28</f>
        <v>15.916666666666666</v>
      </c>
      <c r="AE49" s="195">
        <f>[1]December!X28</f>
        <v>35.469000000000008</v>
      </c>
      <c r="AF49" s="153">
        <f>[1]December!Y28</f>
        <v>0</v>
      </c>
      <c r="AG49" s="80"/>
    </row>
    <row r="50" spans="1:37" x14ac:dyDescent="0.25">
      <c r="A50" s="108"/>
      <c r="B50" s="11" t="str">
        <f t="shared" si="0"/>
        <v>Thursday</v>
      </c>
      <c r="C50" s="12">
        <f t="shared" si="3"/>
        <v>42726</v>
      </c>
      <c r="D50" s="87">
        <f>[1]December!C29</f>
        <v>0</v>
      </c>
      <c r="E50" s="190">
        <f>[1]December!D29</f>
        <v>0</v>
      </c>
      <c r="F50" s="190">
        <f>[1]December!E29</f>
        <v>0</v>
      </c>
      <c r="G50" s="88"/>
      <c r="H50" s="182"/>
      <c r="I50" s="80"/>
      <c r="J50" s="5"/>
      <c r="K50" s="108"/>
      <c r="L50" s="11" t="str">
        <f t="shared" si="1"/>
        <v>Thursday</v>
      </c>
      <c r="M50" s="12">
        <f t="shared" si="1"/>
        <v>42726</v>
      </c>
      <c r="N50" s="190">
        <f>[1]December!L29</f>
        <v>4.586652779075834</v>
      </c>
      <c r="O50" s="190">
        <f>[1]December!M29</f>
        <v>2.1967118055555557</v>
      </c>
      <c r="P50" s="182">
        <f>[1]December!N29</f>
        <v>3.6237740168256884</v>
      </c>
      <c r="Q50" s="195"/>
      <c r="R50" s="195"/>
      <c r="S50" s="195"/>
      <c r="T50" s="117"/>
      <c r="U50" s="195"/>
      <c r="V50" s="108"/>
      <c r="W50" s="11" t="str">
        <f t="shared" si="2"/>
        <v>Thursday</v>
      </c>
      <c r="X50" s="37">
        <f t="shared" si="2"/>
        <v>42726</v>
      </c>
      <c r="Y50" s="126">
        <f>[1]December!R29</f>
        <v>8.3000000000000007</v>
      </c>
      <c r="Z50" s="124">
        <f>[1]December!S29</f>
        <v>8.09</v>
      </c>
      <c r="AA50" s="125">
        <f>[1]December!T29</f>
        <v>8.1927272727272733</v>
      </c>
      <c r="AB50" s="194">
        <f>[1]December!U29</f>
        <v>33</v>
      </c>
      <c r="AC50" s="190">
        <f>[1]December!V29</f>
        <v>15</v>
      </c>
      <c r="AD50" s="190">
        <f>[1]December!W29</f>
        <v>21.90909090909091</v>
      </c>
      <c r="AE50" s="195">
        <f>[1]December!X29</f>
        <v>30.448</v>
      </c>
      <c r="AF50" s="153">
        <f>[1]December!Y29</f>
        <v>0</v>
      </c>
      <c r="AG50" s="80"/>
    </row>
    <row r="51" spans="1:37" x14ac:dyDescent="0.25">
      <c r="A51" s="108"/>
      <c r="B51" s="11" t="str">
        <f t="shared" si="0"/>
        <v>Friday</v>
      </c>
      <c r="C51" s="12">
        <f t="shared" si="3"/>
        <v>42727</v>
      </c>
      <c r="D51" s="87">
        <f>[1]December!C30</f>
        <v>0</v>
      </c>
      <c r="E51" s="190">
        <f>[1]December!D30</f>
        <v>0</v>
      </c>
      <c r="F51" s="190">
        <f>[1]December!E30</f>
        <v>0</v>
      </c>
      <c r="G51" s="88"/>
      <c r="H51" s="182"/>
      <c r="I51" s="80"/>
      <c r="J51" s="5"/>
      <c r="K51" s="108"/>
      <c r="L51" s="11" t="str">
        <f t="shared" si="1"/>
        <v>Friday</v>
      </c>
      <c r="M51" s="12">
        <f t="shared" si="1"/>
        <v>42727</v>
      </c>
      <c r="N51" s="190">
        <f>[1]December!L30</f>
        <v>4.8690225715769655</v>
      </c>
      <c r="O51" s="190">
        <f>[1]December!M30</f>
        <v>2.8948888889816069</v>
      </c>
      <c r="P51" s="182">
        <f>[1]December!N30</f>
        <v>3.8015319380760189</v>
      </c>
      <c r="Q51" s="195"/>
      <c r="R51" s="195"/>
      <c r="S51" s="195"/>
      <c r="T51" s="117"/>
      <c r="U51" s="195"/>
      <c r="V51" s="108"/>
      <c r="W51" s="11" t="str">
        <f t="shared" si="2"/>
        <v>Friday</v>
      </c>
      <c r="X51" s="37">
        <f t="shared" si="2"/>
        <v>42727</v>
      </c>
      <c r="Y51" s="126">
        <f>[1]December!R30</f>
        <v>8.1199999999999992</v>
      </c>
      <c r="Z51" s="124">
        <f>[1]December!S30</f>
        <v>8.0299999999999994</v>
      </c>
      <c r="AA51" s="125">
        <f>[1]December!T30</f>
        <v>8.0766666666666662</v>
      </c>
      <c r="AB51" s="194">
        <f>[1]December!U30</f>
        <v>38</v>
      </c>
      <c r="AC51" s="190">
        <f>[1]December!V30</f>
        <v>34</v>
      </c>
      <c r="AD51" s="190">
        <f>[1]December!W30</f>
        <v>36</v>
      </c>
      <c r="AE51" s="195">
        <f>[1]December!X30</f>
        <v>10.275</v>
      </c>
      <c r="AF51" s="153">
        <f>[1]December!Y30</f>
        <v>0</v>
      </c>
      <c r="AG51" s="80"/>
    </row>
    <row r="52" spans="1:37" x14ac:dyDescent="0.25">
      <c r="A52" s="108"/>
      <c r="B52" s="11" t="str">
        <f t="shared" si="0"/>
        <v>Saturday</v>
      </c>
      <c r="C52" s="12">
        <f t="shared" si="3"/>
        <v>42728</v>
      </c>
      <c r="D52" s="87">
        <f>[1]December!C31</f>
        <v>0</v>
      </c>
      <c r="E52" s="190">
        <f>[1]December!D31</f>
        <v>0</v>
      </c>
      <c r="F52" s="190">
        <f>[1]December!E31</f>
        <v>0</v>
      </c>
      <c r="G52" s="88"/>
      <c r="H52" s="120"/>
      <c r="I52" s="80"/>
      <c r="J52" s="5"/>
      <c r="K52" s="108"/>
      <c r="L52" s="11" t="str">
        <f t="shared" si="1"/>
        <v>Saturday</v>
      </c>
      <c r="M52" s="12">
        <f t="shared" si="1"/>
        <v>42728</v>
      </c>
      <c r="N52" s="190">
        <f>[1]December!L31</f>
        <v>6.2689253512091101</v>
      </c>
      <c r="O52" s="190">
        <f>[1]December!M31</f>
        <v>3.4268767361111112</v>
      </c>
      <c r="P52" s="182">
        <f>[1]December!N31</f>
        <v>4.6818581471862624</v>
      </c>
      <c r="Q52" s="195"/>
      <c r="R52" s="195"/>
      <c r="S52" s="195"/>
      <c r="T52" s="117"/>
      <c r="U52" s="195"/>
      <c r="V52" s="108"/>
      <c r="W52" s="11" t="str">
        <f t="shared" si="2"/>
        <v>Saturday</v>
      </c>
      <c r="X52" s="37">
        <f t="shared" si="2"/>
        <v>42728</v>
      </c>
      <c r="Y52" s="126">
        <f>[1]December!R31</f>
        <v>8.19</v>
      </c>
      <c r="Z52" s="124">
        <f>[1]December!S31</f>
        <v>7.91</v>
      </c>
      <c r="AA52" s="125">
        <f>[1]December!T31</f>
        <v>8.0900000000000016</v>
      </c>
      <c r="AB52" s="194">
        <f>[1]December!U31</f>
        <v>34</v>
      </c>
      <c r="AC52" s="190">
        <f>[1]December!V31</f>
        <v>10</v>
      </c>
      <c r="AD52" s="190">
        <f>[1]December!W31</f>
        <v>19.454545454545453</v>
      </c>
      <c r="AE52" s="195">
        <f>[1]December!X31</f>
        <v>48.120000000000005</v>
      </c>
      <c r="AF52" s="153">
        <f>[1]December!Y31</f>
        <v>0</v>
      </c>
      <c r="AG52" s="80"/>
    </row>
    <row r="53" spans="1:37" x14ac:dyDescent="0.25">
      <c r="A53" s="108"/>
      <c r="B53" s="11" t="str">
        <f t="shared" si="0"/>
        <v>Sunday</v>
      </c>
      <c r="C53" s="12">
        <f t="shared" si="3"/>
        <v>42729</v>
      </c>
      <c r="D53" s="87">
        <f>[1]December!C32</f>
        <v>0</v>
      </c>
      <c r="E53" s="190">
        <f>[1]December!D32</f>
        <v>0</v>
      </c>
      <c r="F53" s="190">
        <f>[1]December!E32</f>
        <v>0</v>
      </c>
      <c r="G53" s="88"/>
      <c r="H53" s="182"/>
      <c r="I53" s="80"/>
      <c r="J53" s="5"/>
      <c r="K53" s="108"/>
      <c r="L53" s="11" t="str">
        <f t="shared" si="1"/>
        <v>Sunday</v>
      </c>
      <c r="M53" s="12">
        <f t="shared" si="1"/>
        <v>42729</v>
      </c>
      <c r="N53" s="190">
        <f>[1]December!L32</f>
        <v>5.3746875019470846</v>
      </c>
      <c r="O53" s="190">
        <f>[1]December!M32</f>
        <v>2.9956232643524805</v>
      </c>
      <c r="P53" s="182">
        <f>[1]December!N32</f>
        <v>4.1767048986476878</v>
      </c>
      <c r="Q53" s="195"/>
      <c r="R53" s="195"/>
      <c r="S53" s="195"/>
      <c r="T53" s="117"/>
      <c r="U53" s="195"/>
      <c r="V53" s="167" t="s">
        <v>101</v>
      </c>
      <c r="W53" s="11" t="str">
        <f t="shared" si="2"/>
        <v>Sunday</v>
      </c>
      <c r="X53" s="37">
        <f t="shared" si="2"/>
        <v>42729</v>
      </c>
      <c r="Y53" s="126">
        <f>[1]December!R32</f>
        <v>0</v>
      </c>
      <c r="Z53" s="124">
        <f>[1]December!S32</f>
        <v>0</v>
      </c>
      <c r="AA53" s="125">
        <f>[1]December!T32</f>
        <v>0</v>
      </c>
      <c r="AB53" s="194">
        <f>[1]December!U32</f>
        <v>0</v>
      </c>
      <c r="AC53" s="190">
        <f>[1]December!V32</f>
        <v>0</v>
      </c>
      <c r="AD53" s="190">
        <f>[1]December!W32</f>
        <v>0</v>
      </c>
      <c r="AE53" s="195">
        <f>[1]December!X32</f>
        <v>0</v>
      </c>
      <c r="AF53" s="153">
        <f>[1]December!Y32</f>
        <v>0</v>
      </c>
      <c r="AG53" s="80"/>
    </row>
    <row r="54" spans="1:37" x14ac:dyDescent="0.25">
      <c r="A54" s="108"/>
      <c r="B54" s="11" t="str">
        <f t="shared" si="0"/>
        <v>Monday</v>
      </c>
      <c r="C54" s="12">
        <f t="shared" si="3"/>
        <v>42730</v>
      </c>
      <c r="D54" s="87">
        <f>[1]December!C33</f>
        <v>0</v>
      </c>
      <c r="E54" s="190">
        <f>[1]December!D33</f>
        <v>0</v>
      </c>
      <c r="F54" s="190">
        <f>[1]December!E33</f>
        <v>0</v>
      </c>
      <c r="G54" s="88"/>
      <c r="H54" s="182"/>
      <c r="I54" s="80"/>
      <c r="J54" s="5"/>
      <c r="K54" s="108"/>
      <c r="L54" s="11" t="str">
        <f t="shared" si="1"/>
        <v>Monday</v>
      </c>
      <c r="M54" s="12">
        <f t="shared" si="1"/>
        <v>42730</v>
      </c>
      <c r="N54" s="190">
        <f>[1]December!L33</f>
        <v>5.7076979204681173</v>
      </c>
      <c r="O54" s="190">
        <f>[1]December!M33</f>
        <v>3.1184149306482736</v>
      </c>
      <c r="P54" s="182">
        <f>[1]December!N33</f>
        <v>4.333771534172576</v>
      </c>
      <c r="Q54" s="195"/>
      <c r="R54" s="195"/>
      <c r="S54" s="195"/>
      <c r="T54" s="117"/>
      <c r="U54" s="195"/>
      <c r="V54" s="108"/>
      <c r="W54" s="11" t="str">
        <f t="shared" si="2"/>
        <v>Monday</v>
      </c>
      <c r="X54" s="37">
        <f t="shared" si="2"/>
        <v>42730</v>
      </c>
      <c r="Y54" s="126">
        <f>[1]December!R33</f>
        <v>8.18</v>
      </c>
      <c r="Z54" s="124">
        <f>[1]December!S33</f>
        <v>8.18</v>
      </c>
      <c r="AA54" s="125">
        <f>[1]December!T33</f>
        <v>8.18</v>
      </c>
      <c r="AB54" s="194">
        <f>[1]December!U33</f>
        <v>6</v>
      </c>
      <c r="AC54" s="190">
        <f>[1]December!V33</f>
        <v>6</v>
      </c>
      <c r="AD54" s="190">
        <f>[1]December!W33</f>
        <v>6</v>
      </c>
      <c r="AE54" s="195">
        <f>[1]December!X33</f>
        <v>9.9920000000000009</v>
      </c>
      <c r="AF54" s="153">
        <f>[1]December!Y33</f>
        <v>0</v>
      </c>
      <c r="AG54" s="80"/>
    </row>
    <row r="55" spans="1:37" x14ac:dyDescent="0.25">
      <c r="A55" s="108"/>
      <c r="B55" s="11" t="str">
        <f t="shared" si="0"/>
        <v>Tuesday</v>
      </c>
      <c r="C55" s="12">
        <f t="shared" si="3"/>
        <v>42731</v>
      </c>
      <c r="D55" s="87">
        <f>[1]December!C34</f>
        <v>0</v>
      </c>
      <c r="E55" s="190">
        <f>[1]December!D34</f>
        <v>0</v>
      </c>
      <c r="F55" s="190">
        <f>[1]December!E34</f>
        <v>0</v>
      </c>
      <c r="G55" s="88"/>
      <c r="H55" s="182"/>
      <c r="I55" s="80"/>
      <c r="J55" s="5"/>
      <c r="K55" s="108"/>
      <c r="L55" s="11" t="str">
        <f t="shared" si="1"/>
        <v>Tuesday</v>
      </c>
      <c r="M55" s="12">
        <f t="shared" si="1"/>
        <v>42731</v>
      </c>
      <c r="N55" s="190">
        <f>[1]December!L34</f>
        <v>5.9996441002819267</v>
      </c>
      <c r="O55" s="190">
        <f>[1]December!M34</f>
        <v>3.6360868066681751</v>
      </c>
      <c r="P55" s="182">
        <f>[1]December!N34</f>
        <v>4.6957404172906161</v>
      </c>
      <c r="Q55" s="195"/>
      <c r="R55" s="195"/>
      <c r="S55" s="195"/>
      <c r="T55" s="117"/>
      <c r="U55" s="195"/>
      <c r="V55" s="108"/>
      <c r="W55" s="11" t="str">
        <f t="shared" si="2"/>
        <v>Tuesday</v>
      </c>
      <c r="X55" s="37">
        <f t="shared" si="2"/>
        <v>42731</v>
      </c>
      <c r="Y55" s="126">
        <f>[1]December!R34</f>
        <v>8.31</v>
      </c>
      <c r="Z55" s="124">
        <f>[1]December!S34</f>
        <v>8.17</v>
      </c>
      <c r="AA55" s="125">
        <f>[1]December!T34</f>
        <v>8.2175000000000011</v>
      </c>
      <c r="AB55" s="194">
        <f>[1]December!U34</f>
        <v>6</v>
      </c>
      <c r="AC55" s="190">
        <f>[1]December!V34</f>
        <v>6</v>
      </c>
      <c r="AD55" s="190">
        <f>[1]December!W34</f>
        <v>6</v>
      </c>
      <c r="AE55" s="195">
        <f>[1]December!X34</f>
        <v>12.407</v>
      </c>
      <c r="AF55" s="153">
        <f>[1]December!Y34</f>
        <v>0</v>
      </c>
      <c r="AG55" s="80"/>
    </row>
    <row r="56" spans="1:37" x14ac:dyDescent="0.25">
      <c r="A56" s="108"/>
      <c r="B56" s="11" t="str">
        <f t="shared" si="0"/>
        <v>Wednesday</v>
      </c>
      <c r="C56" s="12">
        <f t="shared" si="3"/>
        <v>42732</v>
      </c>
      <c r="D56" s="87">
        <f>[1]December!C35</f>
        <v>0</v>
      </c>
      <c r="E56" s="190">
        <f>[1]December!D35</f>
        <v>0</v>
      </c>
      <c r="F56" s="190">
        <f>[1]December!E35</f>
        <v>0</v>
      </c>
      <c r="G56" s="88"/>
      <c r="H56" s="182"/>
      <c r="I56" s="80"/>
      <c r="J56" s="5"/>
      <c r="K56" s="108"/>
      <c r="L56" s="11" t="str">
        <f t="shared" si="1"/>
        <v>Wednesday</v>
      </c>
      <c r="M56" s="12">
        <f t="shared" si="1"/>
        <v>42732</v>
      </c>
      <c r="N56" s="190">
        <f>[1]December!L35</f>
        <v>5.1386684049102991</v>
      </c>
      <c r="O56" s="190">
        <f>[1]December!M35</f>
        <v>3.009805555740992</v>
      </c>
      <c r="P56" s="182">
        <f>[1]December!N35</f>
        <v>4.1047672165819939</v>
      </c>
      <c r="Q56" s="195"/>
      <c r="R56" s="195"/>
      <c r="S56" s="195"/>
      <c r="T56" s="117"/>
      <c r="U56" s="195"/>
      <c r="V56" s="108"/>
      <c r="W56" s="11" t="str">
        <f t="shared" si="2"/>
        <v>Wednesday</v>
      </c>
      <c r="X56" s="37">
        <f t="shared" si="2"/>
        <v>42732</v>
      </c>
      <c r="Y56" s="126">
        <f>[1]December!R35</f>
        <v>8.1999999999999993</v>
      </c>
      <c r="Z56" s="124">
        <f>[1]December!S35</f>
        <v>8.18</v>
      </c>
      <c r="AA56" s="125">
        <f>[1]December!T35</f>
        <v>8.19</v>
      </c>
      <c r="AB56" s="194">
        <f>[1]December!U35</f>
        <v>6</v>
      </c>
      <c r="AC56" s="190">
        <f>[1]December!V35</f>
        <v>6</v>
      </c>
      <c r="AD56" s="190">
        <f>[1]December!W35</f>
        <v>6</v>
      </c>
      <c r="AE56" s="195">
        <f>[1]December!X35</f>
        <v>8.0310000000000006</v>
      </c>
      <c r="AF56" s="153">
        <f>[1]December!Y35</f>
        <v>0</v>
      </c>
      <c r="AG56" s="80"/>
    </row>
    <row r="57" spans="1:37" x14ac:dyDescent="0.25">
      <c r="A57" s="108"/>
      <c r="B57" s="11" t="str">
        <f t="shared" si="0"/>
        <v>Thursday</v>
      </c>
      <c r="C57" s="12">
        <f t="shared" si="3"/>
        <v>42733</v>
      </c>
      <c r="D57" s="87">
        <f>[1]December!C36</f>
        <v>0</v>
      </c>
      <c r="E57" s="190">
        <f>[1]December!D36</f>
        <v>0</v>
      </c>
      <c r="F57" s="190">
        <f>[1]December!E36</f>
        <v>0</v>
      </c>
      <c r="G57" s="88"/>
      <c r="H57" s="182"/>
      <c r="I57" s="80"/>
      <c r="J57" s="5"/>
      <c r="K57" s="108"/>
      <c r="L57" s="11" t="str">
        <f t="shared" si="1"/>
        <v>Thursday</v>
      </c>
      <c r="M57" s="12">
        <f t="shared" si="1"/>
        <v>42733</v>
      </c>
      <c r="N57" s="190">
        <f>[1]December!L36</f>
        <v>5.9471197939846245</v>
      </c>
      <c r="O57" s="190">
        <f>[1]December!M36</f>
        <v>3.3226788196298811</v>
      </c>
      <c r="P57" s="182">
        <f>[1]December!N36</f>
        <v>4.1540032564484406</v>
      </c>
      <c r="Q57" s="195"/>
      <c r="R57" s="195"/>
      <c r="S57" s="195"/>
      <c r="T57" s="117"/>
      <c r="U57" s="195"/>
      <c r="V57" s="108"/>
      <c r="W57" s="11" t="str">
        <f t="shared" si="2"/>
        <v>Thursday</v>
      </c>
      <c r="X57" s="37">
        <f t="shared" si="2"/>
        <v>42733</v>
      </c>
      <c r="Y57" s="126">
        <f>[1]December!R36</f>
        <v>8.26</v>
      </c>
      <c r="Z57" s="124">
        <f>[1]December!S36</f>
        <v>8.07</v>
      </c>
      <c r="AA57" s="125">
        <f>[1]December!T36</f>
        <v>8.1624999999999996</v>
      </c>
      <c r="AB57" s="194">
        <f>[1]December!U36</f>
        <v>7</v>
      </c>
      <c r="AC57" s="190">
        <f>[1]December!V36</f>
        <v>6</v>
      </c>
      <c r="AD57" s="190">
        <f>[1]December!W36</f>
        <v>6.5</v>
      </c>
      <c r="AE57" s="195">
        <f>[1]December!X36</f>
        <v>14.639999999999999</v>
      </c>
      <c r="AF57" s="153">
        <f>[1]December!Y36</f>
        <v>0</v>
      </c>
      <c r="AG57" s="80"/>
    </row>
    <row r="58" spans="1:37" x14ac:dyDescent="0.25">
      <c r="A58" s="108"/>
      <c r="B58" s="11" t="str">
        <f t="shared" si="0"/>
        <v>Friday</v>
      </c>
      <c r="C58" s="12">
        <f t="shared" si="3"/>
        <v>42734</v>
      </c>
      <c r="D58" s="87">
        <f>[1]December!C37</f>
        <v>0</v>
      </c>
      <c r="E58" s="190">
        <f>[1]December!D37</f>
        <v>0</v>
      </c>
      <c r="F58" s="190">
        <f>[1]December!E37</f>
        <v>0</v>
      </c>
      <c r="G58" s="88"/>
      <c r="H58" s="182"/>
      <c r="I58" s="80"/>
      <c r="J58" s="5"/>
      <c r="K58" s="108"/>
      <c r="L58" s="11" t="str">
        <f t="shared" si="1"/>
        <v>Friday</v>
      </c>
      <c r="M58" s="12">
        <f t="shared" si="1"/>
        <v>42734</v>
      </c>
      <c r="N58" s="190">
        <f>[1]December!L37</f>
        <v>4.6701545163922837</v>
      </c>
      <c r="O58" s="190">
        <f>[1]December!M37</f>
        <v>2.3677289369748902</v>
      </c>
      <c r="P58" s="182">
        <f>[1]December!N37</f>
        <v>3.8590511122028759</v>
      </c>
      <c r="Q58" s="195"/>
      <c r="R58" s="195"/>
      <c r="S58" s="195"/>
      <c r="T58" s="117"/>
      <c r="U58" s="195"/>
      <c r="V58" s="108"/>
      <c r="W58" s="11" t="str">
        <f t="shared" si="2"/>
        <v>Friday</v>
      </c>
      <c r="X58" s="37">
        <f t="shared" si="2"/>
        <v>42734</v>
      </c>
      <c r="Y58" s="126">
        <f>[1]December!R37</f>
        <v>8.15</v>
      </c>
      <c r="Z58" s="124">
        <f>[1]December!S37</f>
        <v>8.1300000000000008</v>
      </c>
      <c r="AA58" s="125">
        <f>[1]December!T37</f>
        <v>8.14</v>
      </c>
      <c r="AB58" s="194">
        <f>[1]December!U37</f>
        <v>8</v>
      </c>
      <c r="AC58" s="190">
        <f>[1]December!V37</f>
        <v>7</v>
      </c>
      <c r="AD58" s="190">
        <f>[1]December!W37</f>
        <v>7.5</v>
      </c>
      <c r="AE58" s="195">
        <f>[1]December!X37</f>
        <v>9.2919999999999998</v>
      </c>
      <c r="AF58" s="153">
        <f>[1]December!Y37</f>
        <v>0</v>
      </c>
      <c r="AG58" s="80"/>
    </row>
    <row r="59" spans="1:37" ht="15.75" thickBot="1" x14ac:dyDescent="0.3">
      <c r="A59" s="108"/>
      <c r="B59" s="13" t="str">
        <f t="shared" si="0"/>
        <v>Saturday</v>
      </c>
      <c r="C59" s="14">
        <f t="shared" si="3"/>
        <v>42735</v>
      </c>
      <c r="D59" s="121">
        <f>[1]December!C38</f>
        <v>0</v>
      </c>
      <c r="E59" s="191">
        <f>[1]December!D38</f>
        <v>0</v>
      </c>
      <c r="F59" s="192">
        <f>[1]December!E38</f>
        <v>0</v>
      </c>
      <c r="G59" s="89"/>
      <c r="H59" s="183"/>
      <c r="I59" s="80"/>
      <c r="J59" s="5"/>
      <c r="K59" s="108"/>
      <c r="L59" s="13" t="str">
        <f>B59</f>
        <v>Saturday</v>
      </c>
      <c r="M59" s="14">
        <f>C59</f>
        <v>42735</v>
      </c>
      <c r="N59" s="191">
        <f>[1]December!L38</f>
        <v>6.1784843775961127</v>
      </c>
      <c r="O59" s="191">
        <f>[1]December!M38</f>
        <v>3.6959270841677982</v>
      </c>
      <c r="P59" s="183">
        <f>[1]December!N38</f>
        <v>4.5526110766612815</v>
      </c>
      <c r="Q59" s="195"/>
      <c r="R59" s="195"/>
      <c r="S59" s="195"/>
      <c r="T59" s="117"/>
      <c r="U59" s="195"/>
      <c r="V59" s="108"/>
      <c r="W59" s="13" t="str">
        <f>B59</f>
        <v>Saturday</v>
      </c>
      <c r="X59" s="59">
        <f>C59</f>
        <v>42735</v>
      </c>
      <c r="Y59" s="127">
        <f>[1]December!R38</f>
        <v>8.15</v>
      </c>
      <c r="Z59" s="128">
        <f>[1]December!S38</f>
        <v>8.0299999999999994</v>
      </c>
      <c r="AA59" s="129">
        <f>[1]December!T38</f>
        <v>8.09</v>
      </c>
      <c r="AB59" s="196">
        <f>[1]December!U38</f>
        <v>7</v>
      </c>
      <c r="AC59" s="191">
        <f>[1]December!V38</f>
        <v>7</v>
      </c>
      <c r="AD59" s="191">
        <f>[1]December!W38</f>
        <v>7</v>
      </c>
      <c r="AE59" s="192">
        <f>[1]December!X38</f>
        <v>5.9719999999999995</v>
      </c>
      <c r="AF59" s="154">
        <f>[1]December!Y38</f>
        <v>0</v>
      </c>
      <c r="AG59" s="80"/>
    </row>
    <row r="60" spans="1:37" ht="16.5" thickTop="1" thickBot="1" x14ac:dyDescent="0.3">
      <c r="A60" s="108"/>
      <c r="B60" s="15" t="s">
        <v>100</v>
      </c>
      <c r="C60" s="16"/>
      <c r="D60" s="193">
        <f>[1]December!C39</f>
        <v>0</v>
      </c>
      <c r="E60" s="193">
        <f>[1]December!D39</f>
        <v>0</v>
      </c>
      <c r="F60" s="193">
        <f>[1]December!E39</f>
        <v>0</v>
      </c>
      <c r="G60" s="90"/>
      <c r="H60" s="73"/>
      <c r="I60" s="80"/>
      <c r="J60" s="5"/>
      <c r="K60" s="108"/>
      <c r="L60" s="15" t="s">
        <v>100</v>
      </c>
      <c r="M60" s="16"/>
      <c r="N60" s="184">
        <f>[1]December!L39</f>
        <v>175.17086800270607</v>
      </c>
      <c r="O60" s="184">
        <f>[1]December!M39</f>
        <v>1.530861111111111</v>
      </c>
      <c r="P60" s="185">
        <f>[1]December!N39</f>
        <v>4.6319088048078942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30">
        <f>[1]December!R39</f>
        <v>8.31</v>
      </c>
      <c r="Z60" s="131">
        <f>[1]December!S39</f>
        <v>6.81</v>
      </c>
      <c r="AA60" s="132">
        <f>[1]December!T39</f>
        <v>8.0687624819624801</v>
      </c>
      <c r="AB60" s="197">
        <f>[1]December!U39</f>
        <v>39</v>
      </c>
      <c r="AC60" s="193">
        <f>[1]December!V39</f>
        <v>2</v>
      </c>
      <c r="AD60" s="193">
        <f>[1]December!W39</f>
        <v>14.348381956208044</v>
      </c>
      <c r="AE60" s="198">
        <f>[1]December!X39</f>
        <v>830.51199999999994</v>
      </c>
      <c r="AF60" s="155">
        <f>[1]December!Y39</f>
        <v>41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306" priority="28" operator="between">
      <formula>2800</formula>
      <formula>5000</formula>
    </cfRule>
  </conditionalFormatting>
  <conditionalFormatting sqref="N29:N59">
    <cfRule type="cellIs" dxfId="305" priority="27" operator="between">
      <formula>560</formula>
      <formula>5000</formula>
    </cfRule>
  </conditionalFormatting>
  <conditionalFormatting sqref="D29:D58">
    <cfRule type="cellIs" dxfId="304" priority="26" operator="between">
      <formula>2800</formula>
      <formula>5000</formula>
    </cfRule>
  </conditionalFormatting>
  <conditionalFormatting sqref="N29:N59">
    <cfRule type="cellIs" dxfId="303" priority="24" operator="between">
      <formula>560</formula>
      <formula>5000</formula>
    </cfRule>
  </conditionalFormatting>
  <conditionalFormatting sqref="N59">
    <cfRule type="cellIs" dxfId="302" priority="23" operator="between">
      <formula>560</formula>
      <formula>5000</formula>
    </cfRule>
  </conditionalFormatting>
  <conditionalFormatting sqref="Z29:Z59">
    <cfRule type="cellIs" dxfId="301" priority="22" operator="between">
      <formula>1</formula>
      <formula>6.49</formula>
    </cfRule>
  </conditionalFormatting>
  <conditionalFormatting sqref="Y29:Y59">
    <cfRule type="cellIs" dxfId="300" priority="21" operator="between">
      <formula>8.51</formula>
      <formula>14</formula>
    </cfRule>
  </conditionalFormatting>
  <conditionalFormatting sqref="AB29:AB59">
    <cfRule type="cellIs" dxfId="299" priority="20" operator="between">
      <formula>41</formula>
      <formula>200</formula>
    </cfRule>
  </conditionalFormatting>
  <conditionalFormatting sqref="Z59">
    <cfRule type="cellIs" dxfId="298" priority="19" operator="between">
      <formula>1</formula>
      <formula>6.49</formula>
    </cfRule>
  </conditionalFormatting>
  <conditionalFormatting sqref="Y59">
    <cfRule type="cellIs" dxfId="297" priority="18" operator="between">
      <formula>8.51</formula>
      <formula>14</formula>
    </cfRule>
  </conditionalFormatting>
  <conditionalFormatting sqref="AE29:AE59">
    <cfRule type="cellIs" dxfId="296" priority="17" operator="between">
      <formula>1001</formula>
      <formula>2000</formula>
    </cfRule>
  </conditionalFormatting>
  <conditionalFormatting sqref="D59">
    <cfRule type="cellIs" dxfId="295" priority="16" operator="between">
      <formula>2800</formula>
      <formula>5000</formula>
    </cfRule>
  </conditionalFormatting>
  <conditionalFormatting sqref="D59">
    <cfRule type="cellIs" dxfId="294" priority="15" operator="between">
      <formula>2800</formula>
      <formula>5000</formula>
    </cfRule>
  </conditionalFormatting>
  <conditionalFormatting sqref="D59">
    <cfRule type="cellIs" dxfId="293" priority="14" operator="between">
      <formula>2800</formula>
      <formula>5000</formula>
    </cfRule>
  </conditionalFormatting>
  <conditionalFormatting sqref="N59">
    <cfRule type="cellIs" dxfId="292" priority="13" operator="between">
      <formula>560</formula>
      <formula>5000</formula>
    </cfRule>
  </conditionalFormatting>
  <conditionalFormatting sqref="Z59">
    <cfRule type="cellIs" dxfId="291" priority="12" operator="between">
      <formula>1</formula>
      <formula>6.49</formula>
    </cfRule>
  </conditionalFormatting>
  <conditionalFormatting sqref="Y59">
    <cfRule type="cellIs" dxfId="290" priority="11" operator="between">
      <formula>8.51</formula>
      <formula>14</formula>
    </cfRule>
  </conditionalFormatting>
  <conditionalFormatting sqref="AB59">
    <cfRule type="cellIs" dxfId="289" priority="10" operator="between">
      <formula>41</formula>
      <formula>200</formula>
    </cfRule>
  </conditionalFormatting>
  <conditionalFormatting sqref="Z59">
    <cfRule type="cellIs" dxfId="288" priority="9" operator="between">
      <formula>1</formula>
      <formula>6.49</formula>
    </cfRule>
  </conditionalFormatting>
  <conditionalFormatting sqref="Y59">
    <cfRule type="cellIs" dxfId="287" priority="8" operator="between">
      <formula>8.51</formula>
      <formula>14</formula>
    </cfRule>
  </conditionalFormatting>
  <conditionalFormatting sqref="AE59">
    <cfRule type="cellIs" dxfId="286" priority="7" operator="between">
      <formula>1001</formula>
      <formula>2000</formula>
    </cfRule>
  </conditionalFormatting>
  <conditionalFormatting sqref="D59">
    <cfRule type="cellIs" dxfId="285" priority="6" operator="between">
      <formula>2800</formula>
      <formula>5000</formula>
    </cfRule>
  </conditionalFormatting>
  <conditionalFormatting sqref="N59">
    <cfRule type="cellIs" dxfId="284" priority="5" operator="between">
      <formula>560</formula>
      <formula>5000</formula>
    </cfRule>
  </conditionalFormatting>
  <conditionalFormatting sqref="AB59">
    <cfRule type="cellIs" dxfId="283" priority="4" operator="between">
      <formula>41</formula>
      <formula>200</formula>
    </cfRule>
  </conditionalFormatting>
  <conditionalFormatting sqref="Z59">
    <cfRule type="cellIs" dxfId="282" priority="3" operator="between">
      <formula>1</formula>
      <formula>6.49</formula>
    </cfRule>
  </conditionalFormatting>
  <conditionalFormatting sqref="Y59">
    <cfRule type="cellIs" dxfId="281" priority="2" operator="between">
      <formula>8.51</formula>
      <formula>14</formula>
    </cfRule>
  </conditionalFormatting>
  <conditionalFormatting sqref="AE59">
    <cfRule type="cellIs" dxfId="28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8" zoomScale="45" zoomScaleNormal="45" workbookViewId="0">
      <selection activeCell="E60" sqref="E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1.4257812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42736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42736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42736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Sunday</v>
      </c>
      <c r="C29" s="12">
        <v>42736</v>
      </c>
      <c r="D29" s="190">
        <f>[1]January!C8</f>
        <v>0</v>
      </c>
      <c r="E29" s="190">
        <f>[1]January!D8</f>
        <v>0</v>
      </c>
      <c r="F29" s="190">
        <f>[1]January!E8</f>
        <v>0</v>
      </c>
      <c r="G29" s="88"/>
      <c r="H29" s="182"/>
      <c r="I29" s="80"/>
      <c r="J29" s="5"/>
      <c r="K29" s="108"/>
      <c r="L29" s="11" t="str">
        <f>B29</f>
        <v>Sunday</v>
      </c>
      <c r="M29" s="180">
        <v>42401</v>
      </c>
      <c r="N29" s="190">
        <f>[1]January!L8</f>
        <v>1379.6693871527777</v>
      </c>
      <c r="O29" s="190">
        <f>[1]January!M8</f>
        <v>3.4443281253708733</v>
      </c>
      <c r="P29" s="182">
        <f>[1]January!N8</f>
        <v>91.712379632430483</v>
      </c>
      <c r="Q29" s="195"/>
      <c r="R29" s="195"/>
      <c r="S29" s="195"/>
      <c r="T29" s="117"/>
      <c r="U29" s="195"/>
      <c r="V29" s="108"/>
      <c r="W29" s="11" t="str">
        <f>B29</f>
        <v>Sunday</v>
      </c>
      <c r="X29" s="163">
        <f>C29</f>
        <v>42736</v>
      </c>
      <c r="Y29" s="126">
        <f>[1]January!R8</f>
        <v>8.1199999999999992</v>
      </c>
      <c r="Z29" s="124">
        <f>[1]January!S8</f>
        <v>7.95</v>
      </c>
      <c r="AA29" s="125">
        <f>[1]January!T8</f>
        <v>8.0350000000000001</v>
      </c>
      <c r="AB29" s="194">
        <f>[1]January!U8</f>
        <v>7</v>
      </c>
      <c r="AC29" s="190">
        <f>[1]January!V8</f>
        <v>6</v>
      </c>
      <c r="AD29" s="190">
        <f>[1]January!W8</f>
        <v>6.5</v>
      </c>
      <c r="AE29" s="195">
        <f>[1]January!X8</f>
        <v>10.086</v>
      </c>
      <c r="AF29" s="187">
        <f>[1]January!Y8</f>
        <v>0</v>
      </c>
      <c r="AG29" s="80"/>
    </row>
    <row r="30" spans="1:33" x14ac:dyDescent="0.25">
      <c r="A30" s="108"/>
      <c r="B30" s="11" t="str">
        <f t="shared" ref="B30:B59" si="0">TEXT(C30,"dddd")</f>
        <v>Monday</v>
      </c>
      <c r="C30" s="12">
        <f>C29+1</f>
        <v>42737</v>
      </c>
      <c r="D30" s="190">
        <f>[1]January!C9</f>
        <v>0</v>
      </c>
      <c r="E30" s="190">
        <f>[1]January!D9</f>
        <v>0</v>
      </c>
      <c r="F30" s="190">
        <f>[1]January!E9</f>
        <v>0</v>
      </c>
      <c r="G30" s="88"/>
      <c r="H30" s="182"/>
      <c r="I30" s="80"/>
      <c r="J30" s="5"/>
      <c r="K30" s="108"/>
      <c r="L30" s="11" t="str">
        <f t="shared" ref="L30:L60" si="1">B30</f>
        <v>Monday</v>
      </c>
      <c r="M30" s="180">
        <f t="shared" ref="M30:M59" si="2">C30</f>
        <v>42737</v>
      </c>
      <c r="N30" s="190">
        <f>[1]January!L9</f>
        <v>657.44224826101458</v>
      </c>
      <c r="O30" s="190">
        <f>[1]January!M9</f>
        <v>2.535239583333333</v>
      </c>
      <c r="P30" s="182">
        <f>[1]January!N9</f>
        <v>32.57569553095103</v>
      </c>
      <c r="Q30" s="195"/>
      <c r="R30" s="195"/>
      <c r="S30" s="195"/>
      <c r="T30" s="117"/>
      <c r="U30" s="195"/>
      <c r="V30" s="108"/>
      <c r="W30" s="11" t="str">
        <f t="shared" ref="W30:W60" si="3">B30</f>
        <v>Monday</v>
      </c>
      <c r="X30" s="163">
        <f t="shared" ref="X30:X59" si="4">C30</f>
        <v>42737</v>
      </c>
      <c r="Y30" s="126">
        <f>[1]January!R9</f>
        <v>8.2899999999999991</v>
      </c>
      <c r="Z30" s="124">
        <f>[1]January!S9</f>
        <v>7.87</v>
      </c>
      <c r="AA30" s="125">
        <f>[1]January!T9</f>
        <v>8.08</v>
      </c>
      <c r="AB30" s="194">
        <f>[1]January!U9</f>
        <v>6</v>
      </c>
      <c r="AC30" s="190">
        <f>[1]January!V9</f>
        <v>6</v>
      </c>
      <c r="AD30" s="190">
        <f>[1]January!W9</f>
        <v>6</v>
      </c>
      <c r="AE30" s="195">
        <f>[1]January!X9</f>
        <v>10.038</v>
      </c>
      <c r="AF30" s="188">
        <f>[1]January!Y9</f>
        <v>1</v>
      </c>
      <c r="AG30" s="80"/>
    </row>
    <row r="31" spans="1:33" x14ac:dyDescent="0.25">
      <c r="A31" s="108"/>
      <c r="B31" s="11" t="str">
        <f t="shared" si="0"/>
        <v>Tuesday</v>
      </c>
      <c r="C31" s="12">
        <f t="shared" ref="C31:C59" si="5">C30+1</f>
        <v>42738</v>
      </c>
      <c r="D31" s="190">
        <f>[1]January!C10</f>
        <v>0</v>
      </c>
      <c r="E31" s="190">
        <f>[1]January!D10</f>
        <v>0</v>
      </c>
      <c r="F31" s="190">
        <f>[1]January!E10</f>
        <v>0</v>
      </c>
      <c r="G31" s="88"/>
      <c r="H31" s="182"/>
      <c r="I31" s="80"/>
      <c r="J31" s="5"/>
      <c r="K31" s="108"/>
      <c r="L31" s="11" t="str">
        <f t="shared" si="1"/>
        <v>Tuesday</v>
      </c>
      <c r="M31" s="180">
        <f t="shared" si="2"/>
        <v>42738</v>
      </c>
      <c r="N31" s="190">
        <f>[1]January!L10</f>
        <v>4.5495989603731362</v>
      </c>
      <c r="O31" s="190">
        <f>[1]January!M10</f>
        <v>2.4564531249999999</v>
      </c>
      <c r="P31" s="182">
        <f>[1]January!N10</f>
        <v>3.3923406519991413</v>
      </c>
      <c r="Q31" s="195"/>
      <c r="R31" s="195"/>
      <c r="S31" s="195"/>
      <c r="T31" s="117"/>
      <c r="U31" s="195"/>
      <c r="V31" s="108"/>
      <c r="W31" s="11" t="str">
        <f t="shared" si="3"/>
        <v>Tuesday</v>
      </c>
      <c r="X31" s="163">
        <f t="shared" si="4"/>
        <v>42738</v>
      </c>
      <c r="Y31" s="126">
        <f>[1]January!R10</f>
        <v>7.1</v>
      </c>
      <c r="Z31" s="124">
        <f>[1]January!S10</f>
        <v>7.1</v>
      </c>
      <c r="AA31" s="125">
        <f>[1]January!T10</f>
        <v>7.1</v>
      </c>
      <c r="AB31" s="194">
        <f>[1]January!U10</f>
        <v>7</v>
      </c>
      <c r="AC31" s="190">
        <f>[1]January!V10</f>
        <v>7</v>
      </c>
      <c r="AD31" s="190">
        <f>[1]January!W10</f>
        <v>7</v>
      </c>
      <c r="AE31" s="195">
        <f>[1]January!X10</f>
        <v>7.7969999999999997</v>
      </c>
      <c r="AF31" s="188">
        <f>[1]January!Y10</f>
        <v>1</v>
      </c>
      <c r="AG31" s="80"/>
    </row>
    <row r="32" spans="1:33" x14ac:dyDescent="0.25">
      <c r="A32" s="108"/>
      <c r="B32" s="11" t="str">
        <f t="shared" si="0"/>
        <v>Wednesday</v>
      </c>
      <c r="C32" s="12">
        <f t="shared" si="5"/>
        <v>42739</v>
      </c>
      <c r="D32" s="190">
        <f>[1]January!C11</f>
        <v>0</v>
      </c>
      <c r="E32" s="190">
        <f>[1]January!D11</f>
        <v>0</v>
      </c>
      <c r="F32" s="190">
        <f>[1]January!E11</f>
        <v>0</v>
      </c>
      <c r="G32" s="88"/>
      <c r="H32" s="182"/>
      <c r="I32" s="80"/>
      <c r="J32" s="5"/>
      <c r="K32" s="108"/>
      <c r="L32" s="11" t="str">
        <f t="shared" si="1"/>
        <v>Wednesday</v>
      </c>
      <c r="M32" s="180">
        <f t="shared" si="2"/>
        <v>42739</v>
      </c>
      <c r="N32" s="190">
        <f>[1]January!L11</f>
        <v>4.3813802107440099</v>
      </c>
      <c r="O32" s="190">
        <f>[1]January!M11</f>
        <v>2.1940017361111108</v>
      </c>
      <c r="P32" s="182">
        <f>[1]January!N11</f>
        <v>3.2041159399173873</v>
      </c>
      <c r="Q32" s="195"/>
      <c r="R32" s="195"/>
      <c r="S32" s="195"/>
      <c r="T32" s="117"/>
      <c r="U32" s="195"/>
      <c r="V32" s="108"/>
      <c r="W32" s="11" t="str">
        <f t="shared" si="3"/>
        <v>Wednesday</v>
      </c>
      <c r="X32" s="163">
        <f t="shared" si="4"/>
        <v>42739</v>
      </c>
      <c r="Y32" s="126">
        <f>[1]January!R11</f>
        <v>7.53</v>
      </c>
      <c r="Z32" s="124">
        <f>[1]January!S11</f>
        <v>6.96</v>
      </c>
      <c r="AA32" s="125">
        <f>[1]January!T11</f>
        <v>7.2450000000000001</v>
      </c>
      <c r="AB32" s="194">
        <f>[1]January!U11</f>
        <v>7</v>
      </c>
      <c r="AC32" s="190">
        <f>[1]January!V11</f>
        <v>7</v>
      </c>
      <c r="AD32" s="190">
        <f>[1]January!W11</f>
        <v>7</v>
      </c>
      <c r="AE32" s="195">
        <f>[1]January!X11</f>
        <v>8.5809999999999995</v>
      </c>
      <c r="AF32" s="188">
        <f>[1]January!Y11</f>
        <v>0</v>
      </c>
      <c r="AG32" s="80"/>
    </row>
    <row r="33" spans="1:33" x14ac:dyDescent="0.25">
      <c r="A33" s="108"/>
      <c r="B33" s="11" t="str">
        <f t="shared" si="0"/>
        <v>Thursday</v>
      </c>
      <c r="C33" s="12">
        <f t="shared" si="5"/>
        <v>42740</v>
      </c>
      <c r="D33" s="190">
        <f>[1]January!C12</f>
        <v>0</v>
      </c>
      <c r="E33" s="190">
        <f>[1]January!D12</f>
        <v>0</v>
      </c>
      <c r="F33" s="190">
        <f>[1]January!E12</f>
        <v>0</v>
      </c>
      <c r="G33" s="88"/>
      <c r="H33" s="182"/>
      <c r="I33" s="80"/>
      <c r="J33" s="5"/>
      <c r="K33" s="108"/>
      <c r="L33" s="11" t="str">
        <f t="shared" si="1"/>
        <v>Thursday</v>
      </c>
      <c r="M33" s="180">
        <f t="shared" si="2"/>
        <v>42740</v>
      </c>
      <c r="N33" s="190">
        <f>[1]January!L12</f>
        <v>5.3926250046359163</v>
      </c>
      <c r="O33" s="190">
        <f>[1]January!M12</f>
        <v>3.1145624999999999</v>
      </c>
      <c r="P33" s="182">
        <f>[1]January!N12</f>
        <v>3.8276581313394828</v>
      </c>
      <c r="Q33" s="195"/>
      <c r="R33" s="195"/>
      <c r="S33" s="195"/>
      <c r="T33" s="117"/>
      <c r="U33" s="195"/>
      <c r="V33" s="108"/>
      <c r="W33" s="11" t="str">
        <f t="shared" si="3"/>
        <v>Thursday</v>
      </c>
      <c r="X33" s="163">
        <f t="shared" si="4"/>
        <v>42740</v>
      </c>
      <c r="Y33" s="126">
        <f>[1]January!R12</f>
        <v>7.96</v>
      </c>
      <c r="Z33" s="124">
        <f>[1]January!S12</f>
        <v>6.85</v>
      </c>
      <c r="AA33" s="125">
        <f>[1]January!T12</f>
        <v>7.4124999999999996</v>
      </c>
      <c r="AB33" s="194">
        <f>[1]January!U12</f>
        <v>7</v>
      </c>
      <c r="AC33" s="190">
        <f>[1]January!V12</f>
        <v>7</v>
      </c>
      <c r="AD33" s="190">
        <f>[1]January!W12</f>
        <v>7</v>
      </c>
      <c r="AE33" s="195">
        <f>[1]January!X12</f>
        <v>28.137</v>
      </c>
      <c r="AF33" s="188">
        <f>[1]January!Y12</f>
        <v>3</v>
      </c>
      <c r="AG33" s="80"/>
    </row>
    <row r="34" spans="1:33" x14ac:dyDescent="0.25">
      <c r="A34" s="108"/>
      <c r="B34" s="11" t="str">
        <f t="shared" si="0"/>
        <v>Friday</v>
      </c>
      <c r="C34" s="12">
        <f t="shared" si="5"/>
        <v>42741</v>
      </c>
      <c r="D34" s="190">
        <f>[1]January!C13</f>
        <v>0</v>
      </c>
      <c r="E34" s="190">
        <f>[1]January!D13</f>
        <v>0</v>
      </c>
      <c r="F34" s="190">
        <f>[1]January!E13</f>
        <v>0</v>
      </c>
      <c r="G34" s="88"/>
      <c r="H34" s="182"/>
      <c r="I34" s="80"/>
      <c r="J34" s="5"/>
      <c r="K34" s="108"/>
      <c r="L34" s="11" t="str">
        <f t="shared" si="1"/>
        <v>Friday</v>
      </c>
      <c r="M34" s="180">
        <f t="shared" si="2"/>
        <v>42741</v>
      </c>
      <c r="N34" s="190">
        <f>[1]January!L13</f>
        <v>6.1480781281524237</v>
      </c>
      <c r="O34" s="190">
        <f>[1]January!M13</f>
        <v>2.405265625278155</v>
      </c>
      <c r="P34" s="182">
        <f>[1]January!N13</f>
        <v>4.6836890915274516</v>
      </c>
      <c r="Q34" s="195"/>
      <c r="R34" s="195"/>
      <c r="S34" s="195"/>
      <c r="T34" s="117"/>
      <c r="U34" s="195"/>
      <c r="V34" s="108"/>
      <c r="W34" s="11" t="str">
        <f t="shared" si="3"/>
        <v>Friday</v>
      </c>
      <c r="X34" s="163">
        <f t="shared" si="4"/>
        <v>42741</v>
      </c>
      <c r="Y34" s="126">
        <f>[1]January!R13</f>
        <v>8.09</v>
      </c>
      <c r="Z34" s="124">
        <f>[1]January!S13</f>
        <v>7.66</v>
      </c>
      <c r="AA34" s="125">
        <f>[1]January!T13</f>
        <v>7.8860000000000001</v>
      </c>
      <c r="AB34" s="194">
        <f>[1]January!U13</f>
        <v>11</v>
      </c>
      <c r="AC34" s="190">
        <f>[1]January!V13</f>
        <v>8</v>
      </c>
      <c r="AD34" s="190">
        <f>[1]January!W13</f>
        <v>9.4</v>
      </c>
      <c r="AE34" s="195">
        <f>[1]January!X13</f>
        <v>25.066499999999998</v>
      </c>
      <c r="AF34" s="188">
        <f>[1]January!Y13</f>
        <v>1</v>
      </c>
      <c r="AG34" s="80"/>
    </row>
    <row r="35" spans="1:33" x14ac:dyDescent="0.25">
      <c r="A35" s="108"/>
      <c r="B35" s="11" t="str">
        <f t="shared" si="0"/>
        <v>Saturday</v>
      </c>
      <c r="C35" s="12">
        <f t="shared" si="5"/>
        <v>42742</v>
      </c>
      <c r="D35" s="190">
        <f>[1]January!C14</f>
        <v>0</v>
      </c>
      <c r="E35" s="190">
        <f>[1]January!D14</f>
        <v>0</v>
      </c>
      <c r="F35" s="190">
        <f>[1]January!E14</f>
        <v>0</v>
      </c>
      <c r="G35" s="88"/>
      <c r="H35" s="182"/>
      <c r="I35" s="80"/>
      <c r="J35" s="5"/>
      <c r="K35" s="108"/>
      <c r="L35" s="11" t="str">
        <f t="shared" si="1"/>
        <v>Saturday</v>
      </c>
      <c r="M35" s="180">
        <f t="shared" si="2"/>
        <v>42742</v>
      </c>
      <c r="N35" s="190">
        <f>[1]January!L14</f>
        <v>60.567390624999994</v>
      </c>
      <c r="O35" s="190">
        <f>[1]January!M14</f>
        <v>4.1038472232421244</v>
      </c>
      <c r="P35" s="182">
        <f>[1]January!N14</f>
        <v>23.152489876710707</v>
      </c>
      <c r="Q35" s="195"/>
      <c r="R35" s="195"/>
      <c r="S35" s="195"/>
      <c r="T35" s="117"/>
      <c r="U35" s="195"/>
      <c r="V35" s="108"/>
      <c r="W35" s="11" t="str">
        <f t="shared" si="3"/>
        <v>Saturday</v>
      </c>
      <c r="X35" s="163">
        <f t="shared" si="4"/>
        <v>42742</v>
      </c>
      <c r="Y35" s="126">
        <f>[1]January!R14</f>
        <v>8.08</v>
      </c>
      <c r="Z35" s="124">
        <f>[1]January!S14</f>
        <v>8.08</v>
      </c>
      <c r="AA35" s="125">
        <f>[1]January!T14</f>
        <v>8.08</v>
      </c>
      <c r="AB35" s="194">
        <f>[1]January!U14</f>
        <v>10</v>
      </c>
      <c r="AC35" s="190">
        <f>[1]January!V14</f>
        <v>9</v>
      </c>
      <c r="AD35" s="190">
        <f>[1]January!W14</f>
        <v>9.5</v>
      </c>
      <c r="AE35" s="195">
        <f>[1]January!X14</f>
        <v>9.9690000000000012</v>
      </c>
      <c r="AF35" s="188">
        <f>[1]January!Y14</f>
        <v>0</v>
      </c>
      <c r="AG35" s="80"/>
    </row>
    <row r="36" spans="1:33" x14ac:dyDescent="0.25">
      <c r="A36" s="108"/>
      <c r="B36" s="11" t="str">
        <f t="shared" si="0"/>
        <v>Sunday</v>
      </c>
      <c r="C36" s="12">
        <f t="shared" si="5"/>
        <v>42743</v>
      </c>
      <c r="D36" s="190">
        <f>[1]January!C15</f>
        <v>0</v>
      </c>
      <c r="E36" s="190">
        <f>[1]January!D15</f>
        <v>0</v>
      </c>
      <c r="F36" s="190">
        <f>[1]January!E15</f>
        <v>0</v>
      </c>
      <c r="G36" s="88"/>
      <c r="H36" s="182"/>
      <c r="I36" s="80"/>
      <c r="J36" s="5"/>
      <c r="K36" s="108"/>
      <c r="L36" s="11" t="str">
        <f t="shared" si="1"/>
        <v>Sunday</v>
      </c>
      <c r="M36" s="180">
        <f t="shared" si="2"/>
        <v>42743</v>
      </c>
      <c r="N36" s="190">
        <f>[1]January!L15</f>
        <v>6.2149791703753996</v>
      </c>
      <c r="O36" s="190">
        <f>[1]January!M15</f>
        <v>4.1600376168543267</v>
      </c>
      <c r="P36" s="182">
        <f>[1]January!N15</f>
        <v>5.0692959619369509</v>
      </c>
      <c r="Q36" s="195"/>
      <c r="R36" s="195"/>
      <c r="S36" s="195"/>
      <c r="T36" s="117"/>
      <c r="U36" s="195"/>
      <c r="V36" s="108"/>
      <c r="W36" s="11" t="str">
        <f t="shared" si="3"/>
        <v>Sunday</v>
      </c>
      <c r="X36" s="163">
        <f t="shared" si="4"/>
        <v>42743</v>
      </c>
      <c r="Y36" s="126">
        <f>[1]January!R15</f>
        <v>8.1999999999999993</v>
      </c>
      <c r="Z36" s="124">
        <f>[1]January!S15</f>
        <v>8.11</v>
      </c>
      <c r="AA36" s="125">
        <f>[1]January!T15</f>
        <v>8.1533333333333324</v>
      </c>
      <c r="AB36" s="194">
        <f>[1]January!U15</f>
        <v>9</v>
      </c>
      <c r="AC36" s="190">
        <f>[1]January!V15</f>
        <v>8</v>
      </c>
      <c r="AD36" s="190">
        <f>[1]January!W15</f>
        <v>8.3333333333333339</v>
      </c>
      <c r="AE36" s="195">
        <f>[1]January!X15</f>
        <v>14.918000000000001</v>
      </c>
      <c r="AF36" s="188">
        <f>[1]January!Y15</f>
        <v>0</v>
      </c>
      <c r="AG36" s="80"/>
    </row>
    <row r="37" spans="1:33" x14ac:dyDescent="0.25">
      <c r="A37" s="108"/>
      <c r="B37" s="11" t="str">
        <f t="shared" si="0"/>
        <v>Monday</v>
      </c>
      <c r="C37" s="12">
        <f t="shared" si="5"/>
        <v>42744</v>
      </c>
      <c r="D37" s="190">
        <f>[1]January!C16</f>
        <v>0</v>
      </c>
      <c r="E37" s="190">
        <f>[1]January!D16</f>
        <v>0</v>
      </c>
      <c r="F37" s="190">
        <f>[1]January!E16</f>
        <v>0</v>
      </c>
      <c r="G37" s="88"/>
      <c r="H37" s="182"/>
      <c r="I37" s="80"/>
      <c r="J37" s="5"/>
      <c r="K37" s="108"/>
      <c r="L37" s="11" t="str">
        <f t="shared" si="1"/>
        <v>Monday</v>
      </c>
      <c r="M37" s="180">
        <f t="shared" si="2"/>
        <v>42744</v>
      </c>
      <c r="N37" s="190">
        <f>[1]January!L16</f>
        <v>6.6232274300919638</v>
      </c>
      <c r="O37" s="190">
        <f>[1]January!M16</f>
        <v>4.3532829876873231</v>
      </c>
      <c r="P37" s="182">
        <f>[1]January!N16</f>
        <v>5.1640801165887593</v>
      </c>
      <c r="Q37" s="195"/>
      <c r="R37" s="195"/>
      <c r="S37" s="195"/>
      <c r="T37" s="117"/>
      <c r="U37" s="195"/>
      <c r="V37" s="108"/>
      <c r="W37" s="11" t="str">
        <f t="shared" si="3"/>
        <v>Monday</v>
      </c>
      <c r="X37" s="163">
        <f t="shared" si="4"/>
        <v>42744</v>
      </c>
      <c r="Y37" s="126">
        <f>[1]January!R16</f>
        <v>8.24</v>
      </c>
      <c r="Z37" s="124">
        <f>[1]January!S16</f>
        <v>7.99</v>
      </c>
      <c r="AA37" s="125">
        <f>[1]January!T16</f>
        <v>8.1533333333333342</v>
      </c>
      <c r="AB37" s="194">
        <f>[1]January!U16</f>
        <v>8</v>
      </c>
      <c r="AC37" s="190">
        <f>[1]January!V16</f>
        <v>7</v>
      </c>
      <c r="AD37" s="190">
        <f>[1]January!W16</f>
        <v>7.666666666666667</v>
      </c>
      <c r="AE37" s="195">
        <f>[1]January!X16</f>
        <v>15.738000000000001</v>
      </c>
      <c r="AF37" s="188">
        <f>[1]January!Y16</f>
        <v>4</v>
      </c>
      <c r="AG37" s="80"/>
    </row>
    <row r="38" spans="1:33" x14ac:dyDescent="0.25">
      <c r="A38" s="108"/>
      <c r="B38" s="11" t="str">
        <f t="shared" si="0"/>
        <v>Tuesday</v>
      </c>
      <c r="C38" s="12">
        <f t="shared" si="5"/>
        <v>42745</v>
      </c>
      <c r="D38" s="190">
        <f>[1]January!C17</f>
        <v>0</v>
      </c>
      <c r="E38" s="190">
        <f>[1]January!D17</f>
        <v>0</v>
      </c>
      <c r="F38" s="190">
        <f>[1]January!E17</f>
        <v>0</v>
      </c>
      <c r="G38" s="88"/>
      <c r="H38" s="182"/>
      <c r="I38" s="80"/>
      <c r="J38" s="5"/>
      <c r="K38" s="108"/>
      <c r="L38" s="11" t="str">
        <f t="shared" si="1"/>
        <v>Tuesday</v>
      </c>
      <c r="M38" s="180">
        <f t="shared" si="2"/>
        <v>42745</v>
      </c>
      <c r="N38" s="190">
        <f>[1]January!L17</f>
        <v>6.4325138901869447</v>
      </c>
      <c r="O38" s="190">
        <f>[1]January!M17</f>
        <v>4.5087777786122425</v>
      </c>
      <c r="P38" s="182">
        <f>[1]January!N17</f>
        <v>5.5683729042852361</v>
      </c>
      <c r="Q38" s="195"/>
      <c r="R38" s="195"/>
      <c r="S38" s="195"/>
      <c r="T38" s="117"/>
      <c r="U38" s="195"/>
      <c r="V38" s="108"/>
      <c r="W38" s="11" t="str">
        <f t="shared" si="3"/>
        <v>Tuesday</v>
      </c>
      <c r="X38" s="163">
        <f t="shared" si="4"/>
        <v>42745</v>
      </c>
      <c r="Y38" s="126">
        <f>[1]January!R17</f>
        <v>8.3000000000000007</v>
      </c>
      <c r="Z38" s="124">
        <f>[1]January!S17</f>
        <v>6.86</v>
      </c>
      <c r="AA38" s="125">
        <f>[1]January!T17</f>
        <v>8.091333333333333</v>
      </c>
      <c r="AB38" s="194">
        <f>[1]January!U17</f>
        <v>10</v>
      </c>
      <c r="AC38" s="190">
        <f>[1]January!V17</f>
        <v>7</v>
      </c>
      <c r="AD38" s="190">
        <f>[1]January!W17</f>
        <v>7.9333333333333336</v>
      </c>
      <c r="AE38" s="195">
        <f>[1]January!X17</f>
        <v>97.435999999999993</v>
      </c>
      <c r="AF38" s="188">
        <f>[1]January!Y17</f>
        <v>0</v>
      </c>
      <c r="AG38" s="80"/>
    </row>
    <row r="39" spans="1:33" x14ac:dyDescent="0.25">
      <c r="A39" s="108"/>
      <c r="B39" s="11" t="str">
        <f t="shared" si="0"/>
        <v>Wednesday</v>
      </c>
      <c r="C39" s="12">
        <f t="shared" si="5"/>
        <v>42746</v>
      </c>
      <c r="D39" s="190">
        <f>[1]January!C18</f>
        <v>0</v>
      </c>
      <c r="E39" s="190">
        <f>[1]January!D18</f>
        <v>0</v>
      </c>
      <c r="F39" s="190">
        <f>[1]January!E18</f>
        <v>0</v>
      </c>
      <c r="G39" s="88"/>
      <c r="H39" s="182"/>
      <c r="I39" s="80"/>
      <c r="J39" s="5"/>
      <c r="K39" s="108"/>
      <c r="L39" s="11" t="str">
        <f t="shared" si="1"/>
        <v>Wednesday</v>
      </c>
      <c r="M39" s="180">
        <f t="shared" si="2"/>
        <v>42746</v>
      </c>
      <c r="N39" s="190">
        <f>[1]January!L18</f>
        <v>6.9301093759271835</v>
      </c>
      <c r="O39" s="190">
        <f>[1]January!M18</f>
        <v>4.2566440985202787</v>
      </c>
      <c r="P39" s="182">
        <f>[1]January!N18</f>
        <v>5.6366456911144418</v>
      </c>
      <c r="Q39" s="195"/>
      <c r="R39" s="195"/>
      <c r="S39" s="195"/>
      <c r="T39" s="117"/>
      <c r="U39" s="195"/>
      <c r="V39" s="108"/>
      <c r="W39" s="11" t="str">
        <f t="shared" si="3"/>
        <v>Wednesday</v>
      </c>
      <c r="X39" s="163">
        <f t="shared" si="4"/>
        <v>42746</v>
      </c>
      <c r="Y39" s="126">
        <f>[1]January!R18</f>
        <v>8.2100000000000009</v>
      </c>
      <c r="Z39" s="124">
        <f>[1]January!S18</f>
        <v>7.22</v>
      </c>
      <c r="AA39" s="125">
        <f>[1]January!T18</f>
        <v>7.7411764705882353</v>
      </c>
      <c r="AB39" s="194">
        <f>[1]January!U18</f>
        <v>8</v>
      </c>
      <c r="AC39" s="190">
        <f>[1]January!V18</f>
        <v>7</v>
      </c>
      <c r="AD39" s="190">
        <f>[1]January!W18</f>
        <v>7.4117647058823533</v>
      </c>
      <c r="AE39" s="195">
        <f>[1]January!X18</f>
        <v>140.96200000000005</v>
      </c>
      <c r="AF39" s="188">
        <f>[1]January!Y18</f>
        <v>0</v>
      </c>
      <c r="AG39" s="80"/>
    </row>
    <row r="40" spans="1:33" x14ac:dyDescent="0.25">
      <c r="A40" s="108"/>
      <c r="B40" s="11" t="str">
        <f t="shared" si="0"/>
        <v>Thursday</v>
      </c>
      <c r="C40" s="12">
        <f t="shared" si="5"/>
        <v>42747</v>
      </c>
      <c r="D40" s="190">
        <f>[1]January!C19</f>
        <v>0</v>
      </c>
      <c r="E40" s="190">
        <f>[1]January!D19</f>
        <v>0</v>
      </c>
      <c r="F40" s="190">
        <f>[1]January!E19</f>
        <v>0</v>
      </c>
      <c r="G40" s="88"/>
      <c r="H40" s="182"/>
      <c r="I40" s="80"/>
      <c r="J40" s="5"/>
      <c r="K40" s="108"/>
      <c r="L40" s="11" t="str">
        <f t="shared" si="1"/>
        <v>Thursday</v>
      </c>
      <c r="M40" s="180">
        <f t="shared" si="2"/>
        <v>42747</v>
      </c>
      <c r="N40" s="190">
        <f>[1]January!L19</f>
        <v>6.3130399336152605</v>
      </c>
      <c r="O40" s="190">
        <f>[1]January!M19</f>
        <v>4.2437783573120829</v>
      </c>
      <c r="P40" s="182">
        <f>[1]January!N19</f>
        <v>5.3845504110772149</v>
      </c>
      <c r="Q40" s="195"/>
      <c r="R40" s="195"/>
      <c r="S40" s="195"/>
      <c r="T40" s="117"/>
      <c r="U40" s="195"/>
      <c r="V40" s="108"/>
      <c r="W40" s="11" t="str">
        <f t="shared" si="3"/>
        <v>Thursday</v>
      </c>
      <c r="X40" s="163">
        <f t="shared" si="4"/>
        <v>42747</v>
      </c>
      <c r="Y40" s="126">
        <f>[1]January!R19</f>
        <v>8.23</v>
      </c>
      <c r="Z40" s="124">
        <f>[1]January!S19</f>
        <v>7.62</v>
      </c>
      <c r="AA40" s="125">
        <f>[1]January!T19</f>
        <v>8.0078571428571426</v>
      </c>
      <c r="AB40" s="194">
        <f>[1]January!U19</f>
        <v>34</v>
      </c>
      <c r="AC40" s="190">
        <f>[1]January!V19</f>
        <v>9</v>
      </c>
      <c r="AD40" s="190">
        <f>[1]January!W19</f>
        <v>16.272727272727273</v>
      </c>
      <c r="AE40" s="195">
        <f>[1]January!X19</f>
        <v>58.148999999999994</v>
      </c>
      <c r="AF40" s="188">
        <f>[1]January!Y19</f>
        <v>0</v>
      </c>
      <c r="AG40" s="80"/>
    </row>
    <row r="41" spans="1:33" x14ac:dyDescent="0.25">
      <c r="A41" s="108"/>
      <c r="B41" s="11" t="str">
        <f t="shared" si="0"/>
        <v>Friday</v>
      </c>
      <c r="C41" s="12">
        <f t="shared" si="5"/>
        <v>42748</v>
      </c>
      <c r="D41" s="190">
        <f>[1]January!C20</f>
        <v>0</v>
      </c>
      <c r="E41" s="190">
        <f>[1]January!D20</f>
        <v>0</v>
      </c>
      <c r="F41" s="190">
        <f>[1]January!E20</f>
        <v>0</v>
      </c>
      <c r="G41" s="88"/>
      <c r="H41" s="182"/>
      <c r="I41" s="80"/>
      <c r="J41" s="5"/>
      <c r="K41" s="108"/>
      <c r="L41" s="11" t="str">
        <f t="shared" si="1"/>
        <v>Friday</v>
      </c>
      <c r="M41" s="180">
        <f t="shared" si="2"/>
        <v>42748</v>
      </c>
      <c r="N41" s="190">
        <f>[1]January!L20</f>
        <v>6.7793055571317664</v>
      </c>
      <c r="O41" s="190">
        <f>[1]January!M20</f>
        <v>5.0467326416704381</v>
      </c>
      <c r="P41" s="182">
        <f>[1]January!N20</f>
        <v>5.7414631467130439</v>
      </c>
      <c r="Q41" s="195"/>
      <c r="R41" s="195"/>
      <c r="S41" s="195"/>
      <c r="T41" s="117"/>
      <c r="U41" s="195"/>
      <c r="V41" s="108"/>
      <c r="W41" s="11" t="str">
        <f t="shared" si="3"/>
        <v>Friday</v>
      </c>
      <c r="X41" s="163">
        <f t="shared" si="4"/>
        <v>42748</v>
      </c>
      <c r="Y41" s="126">
        <f>[1]January!R20</f>
        <v>8.2899999999999991</v>
      </c>
      <c r="Z41" s="124">
        <f>[1]January!S20</f>
        <v>6.95</v>
      </c>
      <c r="AA41" s="125">
        <f>[1]January!T20</f>
        <v>7.6400000000000006</v>
      </c>
      <c r="AB41" s="194">
        <f>[1]January!U20</f>
        <v>9</v>
      </c>
      <c r="AC41" s="190">
        <f>[1]January!V20</f>
        <v>9</v>
      </c>
      <c r="AD41" s="190">
        <f>[1]January!W20</f>
        <v>9</v>
      </c>
      <c r="AE41" s="195">
        <f>[1]January!X20</f>
        <v>22.622999999999998</v>
      </c>
      <c r="AF41" s="188">
        <f>[1]January!Y20</f>
        <v>0</v>
      </c>
      <c r="AG41" s="80"/>
    </row>
    <row r="42" spans="1:33" x14ac:dyDescent="0.25">
      <c r="A42" s="108"/>
      <c r="B42" s="11" t="str">
        <f t="shared" si="0"/>
        <v>Saturday</v>
      </c>
      <c r="C42" s="12">
        <f t="shared" si="5"/>
        <v>42749</v>
      </c>
      <c r="D42" s="190">
        <f>[1]January!C21</f>
        <v>0</v>
      </c>
      <c r="E42" s="190">
        <f>[1]January!D21</f>
        <v>0</v>
      </c>
      <c r="F42" s="190">
        <f>[1]January!E21</f>
        <v>0</v>
      </c>
      <c r="G42" s="88"/>
      <c r="H42" s="182"/>
      <c r="I42" s="80"/>
      <c r="J42" s="5"/>
      <c r="K42" s="108"/>
      <c r="L42" s="11" t="str">
        <f t="shared" si="1"/>
        <v>Saturday</v>
      </c>
      <c r="M42" s="180">
        <f t="shared" si="2"/>
        <v>42749</v>
      </c>
      <c r="N42" s="190">
        <f>[1]January!L21</f>
        <v>6.3770972249110542</v>
      </c>
      <c r="O42" s="190">
        <f>[1]January!M21</f>
        <v>3.8945763891670437</v>
      </c>
      <c r="P42" s="182">
        <f>[1]January!N21</f>
        <v>5.0379289670641771</v>
      </c>
      <c r="Q42" s="195"/>
      <c r="R42" s="195"/>
      <c r="S42" s="195"/>
      <c r="T42" s="117"/>
      <c r="U42" s="195"/>
      <c r="V42" s="108"/>
      <c r="W42" s="11" t="str">
        <f t="shared" si="3"/>
        <v>Saturday</v>
      </c>
      <c r="X42" s="163">
        <f t="shared" si="4"/>
        <v>42749</v>
      </c>
      <c r="Y42" s="126">
        <f>[1]January!R21</f>
        <v>8.3000000000000007</v>
      </c>
      <c r="Z42" s="124">
        <f>[1]January!S21</f>
        <v>8.2899999999999991</v>
      </c>
      <c r="AA42" s="125">
        <f>[1]January!T21</f>
        <v>8.2949999999999999</v>
      </c>
      <c r="AB42" s="194">
        <f>[1]January!U21</f>
        <v>10</v>
      </c>
      <c r="AC42" s="190">
        <f>[1]January!V21</f>
        <v>9</v>
      </c>
      <c r="AD42" s="190">
        <f>[1]January!W21</f>
        <v>9.5</v>
      </c>
      <c r="AE42" s="195">
        <f>[1]January!X21</f>
        <v>4.9409999999999998</v>
      </c>
      <c r="AF42" s="188">
        <f>[1]January!Y21</f>
        <v>0</v>
      </c>
      <c r="AG42" s="80"/>
    </row>
    <row r="43" spans="1:33" x14ac:dyDescent="0.25">
      <c r="A43" s="108"/>
      <c r="B43" s="11" t="str">
        <f t="shared" si="0"/>
        <v>Sunday</v>
      </c>
      <c r="C43" s="12">
        <f t="shared" si="5"/>
        <v>42750</v>
      </c>
      <c r="D43" s="190">
        <f>[1]January!C22</f>
        <v>0</v>
      </c>
      <c r="E43" s="190">
        <f>[1]January!D22</f>
        <v>0</v>
      </c>
      <c r="F43" s="190">
        <f>[1]January!E22</f>
        <v>0</v>
      </c>
      <c r="G43" s="88"/>
      <c r="H43" s="140"/>
      <c r="I43" s="80"/>
      <c r="J43" s="5"/>
      <c r="K43" s="108"/>
      <c r="L43" s="11" t="str">
        <f t="shared" si="1"/>
        <v>Sunday</v>
      </c>
      <c r="M43" s="180">
        <f t="shared" si="2"/>
        <v>42750</v>
      </c>
      <c r="N43" s="190">
        <f>[1]January!L22</f>
        <v>5.5044670186175235</v>
      </c>
      <c r="O43" s="190">
        <f>[1]January!M22</f>
        <v>3.7726961805555552</v>
      </c>
      <c r="P43" s="182">
        <f>[1]January!N22</f>
        <v>4.742633852056227</v>
      </c>
      <c r="Q43" s="195"/>
      <c r="R43" s="195"/>
      <c r="S43" s="195"/>
      <c r="T43" s="117"/>
      <c r="U43" s="195"/>
      <c r="V43" s="108"/>
      <c r="W43" s="11" t="str">
        <f t="shared" si="3"/>
        <v>Sunday</v>
      </c>
      <c r="X43" s="163">
        <f t="shared" si="4"/>
        <v>42750</v>
      </c>
      <c r="Y43" s="126">
        <f>[1]January!R22</f>
        <v>8.2799999999999994</v>
      </c>
      <c r="Z43" s="124">
        <f>[1]January!S22</f>
        <v>6.88</v>
      </c>
      <c r="AA43" s="125">
        <f>[1]January!T22</f>
        <v>7.56</v>
      </c>
      <c r="AB43" s="194">
        <f>[1]January!U22</f>
        <v>9</v>
      </c>
      <c r="AC43" s="190">
        <f>[1]January!V22</f>
        <v>7</v>
      </c>
      <c r="AD43" s="190">
        <f>[1]January!W22</f>
        <v>7.75</v>
      </c>
      <c r="AE43" s="195">
        <f>[1]January!X22</f>
        <v>22.157</v>
      </c>
      <c r="AF43" s="188">
        <f>[1]January!Y22</f>
        <v>3</v>
      </c>
      <c r="AG43" s="80"/>
    </row>
    <row r="44" spans="1:33" x14ac:dyDescent="0.25">
      <c r="A44" s="108"/>
      <c r="B44" s="11" t="str">
        <f t="shared" si="0"/>
        <v>Monday</v>
      </c>
      <c r="C44" s="12">
        <f t="shared" si="5"/>
        <v>42751</v>
      </c>
      <c r="D44" s="190">
        <f>[1]January!C23</f>
        <v>0</v>
      </c>
      <c r="E44" s="190">
        <f>[1]January!D23</f>
        <v>0</v>
      </c>
      <c r="F44" s="190">
        <f>[1]January!E23</f>
        <v>0</v>
      </c>
      <c r="G44" s="88"/>
      <c r="H44" s="182"/>
      <c r="I44" s="80"/>
      <c r="J44" s="5"/>
      <c r="K44" s="108"/>
      <c r="L44" s="11" t="str">
        <f t="shared" si="1"/>
        <v>Monday</v>
      </c>
      <c r="M44" s="180">
        <f t="shared" si="2"/>
        <v>42751</v>
      </c>
      <c r="N44" s="190">
        <f>[1]January!L23</f>
        <v>5.918694447782304</v>
      </c>
      <c r="O44" s="190">
        <f>[1]January!M23</f>
        <v>4.0043645840750797</v>
      </c>
      <c r="P44" s="182">
        <f>[1]January!N23</f>
        <v>5.0381130308911768</v>
      </c>
      <c r="Q44" s="195"/>
      <c r="R44" s="195"/>
      <c r="S44" s="195"/>
      <c r="T44" s="117"/>
      <c r="U44" s="195"/>
      <c r="V44" s="169"/>
      <c r="W44" s="11" t="str">
        <f t="shared" si="3"/>
        <v>Monday</v>
      </c>
      <c r="X44" s="163">
        <f t="shared" si="4"/>
        <v>42751</v>
      </c>
      <c r="Y44" s="126">
        <f>[1]January!R23</f>
        <v>8.27</v>
      </c>
      <c r="Z44" s="124">
        <f>[1]January!S23</f>
        <v>7.55</v>
      </c>
      <c r="AA44" s="125">
        <f>[1]January!T23</f>
        <v>8.0044444444444434</v>
      </c>
      <c r="AB44" s="194">
        <f>[1]January!U23</f>
        <v>11</v>
      </c>
      <c r="AC44" s="190">
        <f>[1]January!V23</f>
        <v>8</v>
      </c>
      <c r="AD44" s="190">
        <f>[1]January!W23</f>
        <v>9.7777777777777786</v>
      </c>
      <c r="AE44" s="195">
        <f>[1]January!X23</f>
        <v>45.147999999999996</v>
      </c>
      <c r="AF44" s="188">
        <f>[1]January!Y23</f>
        <v>0</v>
      </c>
      <c r="AG44" s="80"/>
    </row>
    <row r="45" spans="1:33" x14ac:dyDescent="0.25">
      <c r="A45" s="108"/>
      <c r="B45" s="11" t="str">
        <f t="shared" si="0"/>
        <v>Tuesday</v>
      </c>
      <c r="C45" s="12">
        <f t="shared" si="5"/>
        <v>42752</v>
      </c>
      <c r="D45" s="190">
        <f>[1]January!C24</f>
        <v>0</v>
      </c>
      <c r="E45" s="190">
        <f>[1]January!D24</f>
        <v>0</v>
      </c>
      <c r="F45" s="190">
        <f>[1]January!E24</f>
        <v>0</v>
      </c>
      <c r="G45" s="88"/>
      <c r="H45" s="182"/>
      <c r="I45" s="80"/>
      <c r="J45" s="5"/>
      <c r="K45" s="108"/>
      <c r="L45" s="11" t="str">
        <f t="shared" si="1"/>
        <v>Tuesday</v>
      </c>
      <c r="M45" s="180">
        <f t="shared" si="2"/>
        <v>42752</v>
      </c>
      <c r="N45" s="190">
        <f>[1]January!L24</f>
        <v>6.3693883122288506</v>
      </c>
      <c r="O45" s="190">
        <f>[1]January!M24</f>
        <v>4.5534149330589502</v>
      </c>
      <c r="P45" s="182">
        <f>[1]January!N24</f>
        <v>5.4830549200048191</v>
      </c>
      <c r="Q45" s="195"/>
      <c r="R45" s="195"/>
      <c r="S45" s="195"/>
      <c r="T45" s="117"/>
      <c r="U45" s="195"/>
      <c r="V45" s="108"/>
      <c r="W45" s="11" t="str">
        <f t="shared" si="3"/>
        <v>Tuesday</v>
      </c>
      <c r="X45" s="163">
        <f t="shared" si="4"/>
        <v>42752</v>
      </c>
      <c r="Y45" s="126">
        <f>[1]January!R24</f>
        <v>8.0500000000000007</v>
      </c>
      <c r="Z45" s="124">
        <f>[1]January!S24</f>
        <v>7.45</v>
      </c>
      <c r="AA45" s="125">
        <f>[1]January!T24</f>
        <v>7.6360000000000001</v>
      </c>
      <c r="AB45" s="194">
        <f>[1]January!U24</f>
        <v>8</v>
      </c>
      <c r="AC45" s="190">
        <f>[1]January!V24</f>
        <v>7</v>
      </c>
      <c r="AD45" s="190">
        <f>[1]January!W24</f>
        <v>7.6</v>
      </c>
      <c r="AE45" s="195">
        <f>[1]January!X24</f>
        <v>25.108000000000001</v>
      </c>
      <c r="AF45" s="188">
        <f>[1]January!Y24</f>
        <v>0</v>
      </c>
      <c r="AG45" s="80"/>
    </row>
    <row r="46" spans="1:33" x14ac:dyDescent="0.25">
      <c r="A46" s="108"/>
      <c r="B46" s="11" t="str">
        <f t="shared" si="0"/>
        <v>Wednesday</v>
      </c>
      <c r="C46" s="12">
        <f t="shared" si="5"/>
        <v>42753</v>
      </c>
      <c r="D46" s="190">
        <f>[1]January!C25</f>
        <v>0</v>
      </c>
      <c r="E46" s="190">
        <f>[1]January!D25</f>
        <v>0</v>
      </c>
      <c r="F46" s="190">
        <f>[1]January!E25</f>
        <v>0</v>
      </c>
      <c r="G46" s="88"/>
      <c r="H46" s="182"/>
      <c r="I46" s="80"/>
      <c r="J46" s="5"/>
      <c r="K46" s="108"/>
      <c r="L46" s="11" t="str">
        <f t="shared" si="1"/>
        <v>Wednesday</v>
      </c>
      <c r="M46" s="180">
        <f t="shared" si="2"/>
        <v>42753</v>
      </c>
      <c r="N46" s="190">
        <f>[1]January!L25</f>
        <v>6.7027916680574418</v>
      </c>
      <c r="O46" s="190">
        <f>[1]January!M25</f>
        <v>3.3591250001854367</v>
      </c>
      <c r="P46" s="182">
        <f>[1]January!N25</f>
        <v>5.0596211686299926</v>
      </c>
      <c r="Q46" s="195"/>
      <c r="R46" s="195"/>
      <c r="S46" s="195"/>
      <c r="T46" s="117"/>
      <c r="U46" s="195"/>
      <c r="V46" s="108"/>
      <c r="W46" s="11" t="str">
        <f t="shared" si="3"/>
        <v>Wednesday</v>
      </c>
      <c r="X46" s="163">
        <f t="shared" si="4"/>
        <v>42753</v>
      </c>
      <c r="Y46" s="126">
        <f>[1]January!R25</f>
        <v>7.2</v>
      </c>
      <c r="Z46" s="124">
        <f>[1]January!S25</f>
        <v>7.2</v>
      </c>
      <c r="AA46" s="125">
        <f>[1]January!T25</f>
        <v>7.2</v>
      </c>
      <c r="AB46" s="194">
        <f>[1]January!U25</f>
        <v>7</v>
      </c>
      <c r="AC46" s="190">
        <f>[1]January!V25</f>
        <v>7</v>
      </c>
      <c r="AD46" s="190">
        <f>[1]January!W25</f>
        <v>7</v>
      </c>
      <c r="AE46" s="195">
        <f>[1]January!X25</f>
        <v>5.0940000000000003</v>
      </c>
      <c r="AF46" s="188">
        <f>[1]January!Y25</f>
        <v>0</v>
      </c>
      <c r="AG46" s="80"/>
    </row>
    <row r="47" spans="1:33" x14ac:dyDescent="0.25">
      <c r="A47" s="108"/>
      <c r="B47" s="11" t="str">
        <f t="shared" si="0"/>
        <v>Thursday</v>
      </c>
      <c r="C47" s="12">
        <f t="shared" si="5"/>
        <v>42754</v>
      </c>
      <c r="D47" s="190">
        <f>[1]January!C26</f>
        <v>0</v>
      </c>
      <c r="E47" s="190">
        <f>[1]January!D26</f>
        <v>0</v>
      </c>
      <c r="F47" s="190">
        <f>[1]January!E26</f>
        <v>0</v>
      </c>
      <c r="G47" s="88"/>
      <c r="H47" s="182"/>
      <c r="I47" s="80"/>
      <c r="J47" s="5"/>
      <c r="K47" s="108"/>
      <c r="L47" s="11" t="str">
        <f t="shared" si="1"/>
        <v>Thursday</v>
      </c>
      <c r="M47" s="180">
        <f t="shared" si="2"/>
        <v>42754</v>
      </c>
      <c r="N47" s="190">
        <f>[1]January!L26</f>
        <v>5.5535156277815494</v>
      </c>
      <c r="O47" s="190">
        <f>[1]January!M26</f>
        <v>2.7737864583333329</v>
      </c>
      <c r="P47" s="182">
        <f>[1]January!N26</f>
        <v>3.6505870954444006</v>
      </c>
      <c r="Q47" s="195"/>
      <c r="R47" s="195"/>
      <c r="S47" s="195"/>
      <c r="T47" s="117"/>
      <c r="U47" s="195"/>
      <c r="V47" s="108"/>
      <c r="W47" s="11" t="str">
        <f t="shared" si="3"/>
        <v>Thursday</v>
      </c>
      <c r="X47" s="163">
        <f t="shared" si="4"/>
        <v>42754</v>
      </c>
      <c r="Y47" s="126">
        <f>[1]January!R26</f>
        <v>8.23</v>
      </c>
      <c r="Z47" s="124">
        <f>[1]January!S26</f>
        <v>7.46</v>
      </c>
      <c r="AA47" s="125">
        <f>[1]January!T26</f>
        <v>7.8759999999999994</v>
      </c>
      <c r="AB47" s="194">
        <f>[1]January!U26</f>
        <v>7</v>
      </c>
      <c r="AC47" s="190">
        <f>[1]January!V26</f>
        <v>7</v>
      </c>
      <c r="AD47" s="190">
        <f>[1]January!W26</f>
        <v>7</v>
      </c>
      <c r="AE47" s="195">
        <f>[1]January!X26</f>
        <v>23.522000000000002</v>
      </c>
      <c r="AF47" s="188">
        <f>[1]January!Y26</f>
        <v>0</v>
      </c>
      <c r="AG47" s="80"/>
    </row>
    <row r="48" spans="1:33" x14ac:dyDescent="0.25">
      <c r="A48" s="108"/>
      <c r="B48" s="11" t="str">
        <f t="shared" si="0"/>
        <v>Friday</v>
      </c>
      <c r="C48" s="12">
        <f t="shared" si="5"/>
        <v>42755</v>
      </c>
      <c r="D48" s="190">
        <f>[1]January!C27</f>
        <v>0</v>
      </c>
      <c r="E48" s="190">
        <f>[1]January!D27</f>
        <v>0</v>
      </c>
      <c r="F48" s="190">
        <f>[1]January!E27</f>
        <v>0</v>
      </c>
      <c r="G48" s="88"/>
      <c r="H48" s="152"/>
      <c r="I48" s="80"/>
      <c r="J48" s="5"/>
      <c r="K48" s="108"/>
      <c r="L48" s="11" t="str">
        <f t="shared" si="1"/>
        <v>Friday</v>
      </c>
      <c r="M48" s="180">
        <f t="shared" si="2"/>
        <v>42755</v>
      </c>
      <c r="N48" s="190">
        <f>[1]January!L27</f>
        <v>7.4641145827770226</v>
      </c>
      <c r="O48" s="190">
        <f>[1]January!M27</f>
        <v>3.5700850707425014</v>
      </c>
      <c r="P48" s="182">
        <f>[1]January!N27</f>
        <v>4.9271918419080745</v>
      </c>
      <c r="Q48" s="195"/>
      <c r="R48" s="195"/>
      <c r="S48" s="195"/>
      <c r="T48" s="117"/>
      <c r="U48" s="195"/>
      <c r="V48" s="108"/>
      <c r="W48" s="11" t="str">
        <f t="shared" si="3"/>
        <v>Friday</v>
      </c>
      <c r="X48" s="163">
        <f t="shared" si="4"/>
        <v>42755</v>
      </c>
      <c r="Y48" s="126">
        <f>[1]January!R27</f>
        <v>8.1999999999999993</v>
      </c>
      <c r="Z48" s="124">
        <f>[1]January!S27</f>
        <v>7.23</v>
      </c>
      <c r="AA48" s="125">
        <f>[1]January!T27</f>
        <v>7.7149999999999999</v>
      </c>
      <c r="AB48" s="194">
        <f>[1]January!U27</f>
        <v>7</v>
      </c>
      <c r="AC48" s="190">
        <f>[1]January!V27</f>
        <v>7</v>
      </c>
      <c r="AD48" s="190">
        <f>[1]January!W27</f>
        <v>7</v>
      </c>
      <c r="AE48" s="195">
        <f>[1]January!X27</f>
        <v>13.401999999999999</v>
      </c>
      <c r="AF48" s="188">
        <f>[1]January!Y27</f>
        <v>3</v>
      </c>
      <c r="AG48" s="80"/>
    </row>
    <row r="49" spans="1:37" x14ac:dyDescent="0.25">
      <c r="A49" s="108"/>
      <c r="B49" s="11" t="str">
        <f t="shared" si="0"/>
        <v>Saturday</v>
      </c>
      <c r="C49" s="12">
        <f t="shared" si="5"/>
        <v>42756</v>
      </c>
      <c r="D49" s="190">
        <f>[1]January!C28</f>
        <v>0</v>
      </c>
      <c r="E49" s="190">
        <f>[1]January!D28</f>
        <v>0</v>
      </c>
      <c r="F49" s="190">
        <f>[1]January!E28</f>
        <v>0</v>
      </c>
      <c r="G49" s="88"/>
      <c r="H49" s="182"/>
      <c r="I49" s="80"/>
      <c r="J49" s="5"/>
      <c r="K49" s="108"/>
      <c r="L49" s="11" t="str">
        <f t="shared" si="1"/>
        <v>Saturday</v>
      </c>
      <c r="M49" s="180">
        <f t="shared" si="2"/>
        <v>42756</v>
      </c>
      <c r="N49" s="190">
        <f>[1]January!L28</f>
        <v>4.1000069459279374</v>
      </c>
      <c r="O49" s="190">
        <f>[1]January!M28</f>
        <v>2.034046875</v>
      </c>
      <c r="P49" s="182">
        <f>[1]January!N28</f>
        <v>3.2671783496687801</v>
      </c>
      <c r="Q49" s="195"/>
      <c r="R49" s="195"/>
      <c r="S49" s="195"/>
      <c r="T49" s="117"/>
      <c r="U49" s="195"/>
      <c r="V49" s="108"/>
      <c r="W49" s="11" t="str">
        <f t="shared" si="3"/>
        <v>Saturday</v>
      </c>
      <c r="X49" s="163">
        <f t="shared" si="4"/>
        <v>42756</v>
      </c>
      <c r="Y49" s="126">
        <f>[1]January!R28</f>
        <v>7.82</v>
      </c>
      <c r="Z49" s="124">
        <f>[1]January!S28</f>
        <v>7.63</v>
      </c>
      <c r="AA49" s="125">
        <f>[1]January!T28</f>
        <v>7.7249999999999996</v>
      </c>
      <c r="AB49" s="194">
        <f>[1]January!U28</f>
        <v>7</v>
      </c>
      <c r="AC49" s="190">
        <f>[1]January!V28</f>
        <v>7</v>
      </c>
      <c r="AD49" s="190">
        <f>[1]January!W28</f>
        <v>7</v>
      </c>
      <c r="AE49" s="195">
        <f>[1]January!X28</f>
        <v>7.6340000000000003</v>
      </c>
      <c r="AF49" s="188">
        <f>[1]January!Y28</f>
        <v>0</v>
      </c>
      <c r="AG49" s="80"/>
    </row>
    <row r="50" spans="1:37" x14ac:dyDescent="0.25">
      <c r="A50" s="108"/>
      <c r="B50" s="11" t="str">
        <f t="shared" si="0"/>
        <v>Sunday</v>
      </c>
      <c r="C50" s="12">
        <f t="shared" si="5"/>
        <v>42757</v>
      </c>
      <c r="D50" s="190">
        <f>[1]January!C29</f>
        <v>0</v>
      </c>
      <c r="E50" s="190">
        <f>[1]January!D29</f>
        <v>0</v>
      </c>
      <c r="F50" s="190">
        <f>[1]January!E29</f>
        <v>0</v>
      </c>
      <c r="G50" s="88"/>
      <c r="H50" s="182"/>
      <c r="I50" s="80"/>
      <c r="J50" s="5"/>
      <c r="K50" s="108"/>
      <c r="L50" s="11" t="str">
        <f t="shared" si="1"/>
        <v>Sunday</v>
      </c>
      <c r="M50" s="180">
        <f t="shared" si="2"/>
        <v>42757</v>
      </c>
      <c r="N50" s="190">
        <f>[1]January!L29</f>
        <v>4.6321892394489712</v>
      </c>
      <c r="O50" s="190">
        <f>[1]January!M29</f>
        <v>2.5388368055555555</v>
      </c>
      <c r="P50" s="182">
        <f>[1]January!N29</f>
        <v>3.662728986393522</v>
      </c>
      <c r="Q50" s="195"/>
      <c r="R50" s="195"/>
      <c r="S50" s="195"/>
      <c r="T50" s="117"/>
      <c r="U50" s="195"/>
      <c r="V50" s="108"/>
      <c r="W50" s="11" t="str">
        <f t="shared" si="3"/>
        <v>Sunday</v>
      </c>
      <c r="X50" s="163">
        <f t="shared" si="4"/>
        <v>42757</v>
      </c>
      <c r="Y50" s="126">
        <f>[1]January!R29</f>
        <v>8.06</v>
      </c>
      <c r="Z50" s="124">
        <f>[1]January!S29</f>
        <v>7.58</v>
      </c>
      <c r="AA50" s="125">
        <f>[1]January!T29</f>
        <v>7.83</v>
      </c>
      <c r="AB50" s="194">
        <f>[1]January!U29</f>
        <v>7</v>
      </c>
      <c r="AC50" s="190">
        <f>[1]January!V29</f>
        <v>6</v>
      </c>
      <c r="AD50" s="190">
        <f>[1]January!W29</f>
        <v>6.75</v>
      </c>
      <c r="AE50" s="195">
        <f>[1]January!X29</f>
        <v>18.190999999999999</v>
      </c>
      <c r="AF50" s="188">
        <f>[1]January!Y29</f>
        <v>0</v>
      </c>
      <c r="AG50" s="80"/>
    </row>
    <row r="51" spans="1:37" x14ac:dyDescent="0.25">
      <c r="A51" s="108"/>
      <c r="B51" s="11" t="str">
        <f t="shared" si="0"/>
        <v>Monday</v>
      </c>
      <c r="C51" s="12">
        <f t="shared" si="5"/>
        <v>42758</v>
      </c>
      <c r="D51" s="190">
        <f>[1]January!C30</f>
        <v>0</v>
      </c>
      <c r="E51" s="190">
        <f>[1]January!D30</f>
        <v>0</v>
      </c>
      <c r="F51" s="190">
        <f>[1]January!E30</f>
        <v>0</v>
      </c>
      <c r="G51" s="88"/>
      <c r="H51" s="182"/>
      <c r="I51" s="80"/>
      <c r="J51" s="5"/>
      <c r="K51" s="108"/>
      <c r="L51" s="11" t="str">
        <f t="shared" si="1"/>
        <v>Monday</v>
      </c>
      <c r="M51" s="180">
        <f t="shared" si="2"/>
        <v>42758</v>
      </c>
      <c r="N51" s="190">
        <f>[1]January!L30</f>
        <v>5.5190260451899631</v>
      </c>
      <c r="O51" s="190">
        <f>[1]January!M30</f>
        <v>3.5389739587042062</v>
      </c>
      <c r="P51" s="182">
        <f>[1]January!N30</f>
        <v>4.4376790672903441</v>
      </c>
      <c r="Q51" s="195"/>
      <c r="R51" s="195"/>
      <c r="S51" s="195"/>
      <c r="T51" s="117"/>
      <c r="U51" s="195"/>
      <c r="V51" s="108"/>
      <c r="W51" s="11" t="str">
        <f t="shared" si="3"/>
        <v>Monday</v>
      </c>
      <c r="X51" s="163">
        <f t="shared" si="4"/>
        <v>42758</v>
      </c>
      <c r="Y51" s="126">
        <f>[1]January!R30</f>
        <v>8.1999999999999993</v>
      </c>
      <c r="Z51" s="124">
        <f>[1]January!S30</f>
        <v>8.09</v>
      </c>
      <c r="AA51" s="125">
        <f>[1]January!T30</f>
        <v>8.1425000000000001</v>
      </c>
      <c r="AB51" s="194">
        <f>[1]January!U30</f>
        <v>8</v>
      </c>
      <c r="AC51" s="190">
        <f>[1]January!V30</f>
        <v>7</v>
      </c>
      <c r="AD51" s="190">
        <f>[1]January!W30</f>
        <v>7.25</v>
      </c>
      <c r="AE51" s="195">
        <f>[1]January!X30</f>
        <v>20.037999999999997</v>
      </c>
      <c r="AF51" s="188">
        <f>[1]January!Y30</f>
        <v>0</v>
      </c>
      <c r="AG51" s="80"/>
    </row>
    <row r="52" spans="1:37" x14ac:dyDescent="0.25">
      <c r="A52" s="108"/>
      <c r="B52" s="11" t="str">
        <f t="shared" si="0"/>
        <v>Tuesday</v>
      </c>
      <c r="C52" s="12">
        <f t="shared" si="5"/>
        <v>42759</v>
      </c>
      <c r="D52" s="190">
        <f>[1]January!C31</f>
        <v>0</v>
      </c>
      <c r="E52" s="190">
        <f>[1]January!D31</f>
        <v>0</v>
      </c>
      <c r="F52" s="190">
        <f>[1]January!E31</f>
        <v>0</v>
      </c>
      <c r="G52" s="88"/>
      <c r="H52" s="120"/>
      <c r="I52" s="80"/>
      <c r="J52" s="5"/>
      <c r="K52" s="108"/>
      <c r="L52" s="11" t="str">
        <f t="shared" si="1"/>
        <v>Tuesday</v>
      </c>
      <c r="M52" s="180">
        <f t="shared" si="2"/>
        <v>42759</v>
      </c>
      <c r="N52" s="190">
        <f>[1]January!L31</f>
        <v>41.919949655744759</v>
      </c>
      <c r="O52" s="190">
        <f>[1]January!M31</f>
        <v>2.4733211805555553</v>
      </c>
      <c r="P52" s="182">
        <f>[1]January!N31</f>
        <v>9.5813823324644467</v>
      </c>
      <c r="Q52" s="195"/>
      <c r="R52" s="195"/>
      <c r="S52" s="195"/>
      <c r="T52" s="117"/>
      <c r="U52" s="195"/>
      <c r="V52" s="108"/>
      <c r="W52" s="11" t="str">
        <f t="shared" si="3"/>
        <v>Tuesday</v>
      </c>
      <c r="X52" s="163">
        <f t="shared" si="4"/>
        <v>42759</v>
      </c>
      <c r="Y52" s="126">
        <f>[1]January!R31</f>
        <v>8.1199999999999992</v>
      </c>
      <c r="Z52" s="124">
        <f>[1]January!S31</f>
        <v>7.9</v>
      </c>
      <c r="AA52" s="125">
        <f>[1]January!T31</f>
        <v>8.01</v>
      </c>
      <c r="AB52" s="194">
        <f>[1]January!U31</f>
        <v>8</v>
      </c>
      <c r="AC52" s="190">
        <f>[1]January!V31</f>
        <v>7</v>
      </c>
      <c r="AD52" s="190">
        <f>[1]January!W31</f>
        <v>7.5</v>
      </c>
      <c r="AE52" s="195">
        <f>[1]January!X31</f>
        <v>10.018000000000001</v>
      </c>
      <c r="AF52" s="188">
        <f>[1]January!Y31</f>
        <v>7</v>
      </c>
      <c r="AG52" s="80"/>
    </row>
    <row r="53" spans="1:37" x14ac:dyDescent="0.25">
      <c r="A53" s="108"/>
      <c r="B53" s="11" t="str">
        <f t="shared" si="0"/>
        <v>Wednesday</v>
      </c>
      <c r="C53" s="12">
        <f t="shared" si="5"/>
        <v>42760</v>
      </c>
      <c r="D53" s="190">
        <f>[1]January!C32</f>
        <v>0</v>
      </c>
      <c r="E53" s="190">
        <f>[1]January!D32</f>
        <v>0</v>
      </c>
      <c r="F53" s="190">
        <f>[1]January!E32</f>
        <v>0</v>
      </c>
      <c r="G53" s="88"/>
      <c r="H53" s="182"/>
      <c r="I53" s="80"/>
      <c r="J53" s="5"/>
      <c r="K53" s="108"/>
      <c r="L53" s="11" t="str">
        <f t="shared" si="1"/>
        <v>Wednesday</v>
      </c>
      <c r="M53" s="180">
        <f t="shared" si="2"/>
        <v>42760</v>
      </c>
      <c r="N53" s="190">
        <f>[1]January!L32</f>
        <v>11.947517347574234</v>
      </c>
      <c r="O53" s="190">
        <f>[1]January!M32</f>
        <v>2.522940972222222</v>
      </c>
      <c r="P53" s="182">
        <f>[1]January!N32</f>
        <v>5.4919694004274069</v>
      </c>
      <c r="Q53" s="195"/>
      <c r="R53" s="195"/>
      <c r="S53" s="195"/>
      <c r="T53" s="117"/>
      <c r="U53" s="195"/>
      <c r="V53" s="108"/>
      <c r="W53" s="11" t="str">
        <f t="shared" si="3"/>
        <v>Wednesday</v>
      </c>
      <c r="X53" s="163">
        <f t="shared" si="4"/>
        <v>42760</v>
      </c>
      <c r="Y53" s="126">
        <f>[1]January!R32</f>
        <v>8.2799999999999994</v>
      </c>
      <c r="Z53" s="124">
        <f>[1]January!S32</f>
        <v>7.64</v>
      </c>
      <c r="AA53" s="125">
        <f>[1]January!T32</f>
        <v>8.0683333333333334</v>
      </c>
      <c r="AB53" s="194">
        <f>[1]January!U32</f>
        <v>8</v>
      </c>
      <c r="AC53" s="190">
        <f>[1]January!V32</f>
        <v>7</v>
      </c>
      <c r="AD53" s="190">
        <f>[1]January!W32</f>
        <v>7.833333333333333</v>
      </c>
      <c r="AE53" s="195">
        <f>[1]January!X32</f>
        <v>29.966000000000001</v>
      </c>
      <c r="AF53" s="188">
        <f>[1]January!Y32</f>
        <v>0</v>
      </c>
      <c r="AG53" s="80"/>
    </row>
    <row r="54" spans="1:37" x14ac:dyDescent="0.25">
      <c r="A54" s="108"/>
      <c r="B54" s="11" t="str">
        <f t="shared" si="0"/>
        <v>Thursday</v>
      </c>
      <c r="C54" s="12">
        <f t="shared" si="5"/>
        <v>42761</v>
      </c>
      <c r="D54" s="190">
        <f>[1]January!C33</f>
        <v>0</v>
      </c>
      <c r="E54" s="190">
        <f>[1]January!D33</f>
        <v>0</v>
      </c>
      <c r="F54" s="190">
        <f>[1]January!E33</f>
        <v>0</v>
      </c>
      <c r="G54" s="88"/>
      <c r="H54" s="182"/>
      <c r="I54" s="80"/>
      <c r="J54" s="5"/>
      <c r="K54" s="108"/>
      <c r="L54" s="11" t="str">
        <f t="shared" si="1"/>
        <v>Thursday</v>
      </c>
      <c r="M54" s="180">
        <f t="shared" si="2"/>
        <v>42761</v>
      </c>
      <c r="N54" s="190">
        <f>[1]January!L33</f>
        <v>4.6301232674121851</v>
      </c>
      <c r="O54" s="190">
        <f>[1]January!M33</f>
        <v>2.9462222222222221</v>
      </c>
      <c r="P54" s="182">
        <f>[1]January!N33</f>
        <v>3.7347057538591328</v>
      </c>
      <c r="Q54" s="195"/>
      <c r="R54" s="195"/>
      <c r="S54" s="195"/>
      <c r="T54" s="117"/>
      <c r="U54" s="195"/>
      <c r="V54" s="108"/>
      <c r="W54" s="11" t="str">
        <f t="shared" si="3"/>
        <v>Thursday</v>
      </c>
      <c r="X54" s="163">
        <f t="shared" si="4"/>
        <v>42761</v>
      </c>
      <c r="Y54" s="126">
        <f>[1]January!R33</f>
        <v>8.3000000000000007</v>
      </c>
      <c r="Z54" s="124">
        <f>[1]January!S33</f>
        <v>7.95</v>
      </c>
      <c r="AA54" s="125">
        <f>[1]January!T33</f>
        <v>8.1333333333333329</v>
      </c>
      <c r="AB54" s="194">
        <f>[1]January!U33</f>
        <v>7</v>
      </c>
      <c r="AC54" s="190">
        <f>[1]January!V33</f>
        <v>6</v>
      </c>
      <c r="AD54" s="190">
        <f>[1]January!W33</f>
        <v>6.4444444444444446</v>
      </c>
      <c r="AE54" s="195">
        <f>[1]January!X33</f>
        <v>38.655999999999999</v>
      </c>
      <c r="AF54" s="188">
        <f>[1]January!Y33</f>
        <v>0</v>
      </c>
      <c r="AG54" s="80"/>
    </row>
    <row r="55" spans="1:37" x14ac:dyDescent="0.25">
      <c r="A55" s="108"/>
      <c r="B55" s="11" t="str">
        <f t="shared" si="0"/>
        <v>Friday</v>
      </c>
      <c r="C55" s="12">
        <f t="shared" si="5"/>
        <v>42762</v>
      </c>
      <c r="D55" s="190">
        <f>[1]January!C34</f>
        <v>0</v>
      </c>
      <c r="E55" s="190">
        <f>[1]January!D34</f>
        <v>0</v>
      </c>
      <c r="F55" s="190">
        <f>[1]January!E34</f>
        <v>0</v>
      </c>
      <c r="G55" s="88"/>
      <c r="H55" s="182"/>
      <c r="I55" s="80"/>
      <c r="J55" s="5"/>
      <c r="K55" s="108"/>
      <c r="L55" s="11" t="str">
        <f t="shared" si="1"/>
        <v>Friday</v>
      </c>
      <c r="M55" s="180">
        <f t="shared" si="2"/>
        <v>42762</v>
      </c>
      <c r="N55" s="190">
        <f>[1]January!L34</f>
        <v>4.6798645853731369</v>
      </c>
      <c r="O55" s="190">
        <f>[1]January!M34</f>
        <v>2.7027291666666664</v>
      </c>
      <c r="P55" s="182">
        <f>[1]January!N34</f>
        <v>3.6552914865210098</v>
      </c>
      <c r="Q55" s="195"/>
      <c r="R55" s="195"/>
      <c r="S55" s="195"/>
      <c r="T55" s="117"/>
      <c r="U55" s="195"/>
      <c r="V55" s="108"/>
      <c r="W55" s="11" t="str">
        <f t="shared" si="3"/>
        <v>Friday</v>
      </c>
      <c r="X55" s="163">
        <f t="shared" si="4"/>
        <v>42762</v>
      </c>
      <c r="Y55" s="126">
        <f>[1]January!R34</f>
        <v>8.27</v>
      </c>
      <c r="Z55" s="124">
        <f>[1]January!S34</f>
        <v>7.92</v>
      </c>
      <c r="AA55" s="125">
        <f>[1]January!T34</f>
        <v>8.1240000000000006</v>
      </c>
      <c r="AB55" s="194">
        <f>[1]January!U34</f>
        <v>6</v>
      </c>
      <c r="AC55" s="190">
        <f>[1]January!V34</f>
        <v>6</v>
      </c>
      <c r="AD55" s="190">
        <f>[1]January!W34</f>
        <v>6</v>
      </c>
      <c r="AE55" s="195">
        <f>[1]January!X34</f>
        <v>25.132999999999999</v>
      </c>
      <c r="AF55" s="188">
        <f>[1]January!Y34</f>
        <v>0</v>
      </c>
      <c r="AG55" s="80"/>
    </row>
    <row r="56" spans="1:37" x14ac:dyDescent="0.25">
      <c r="A56" s="108"/>
      <c r="B56" s="11" t="str">
        <f t="shared" si="0"/>
        <v>Saturday</v>
      </c>
      <c r="C56" s="12">
        <f t="shared" si="5"/>
        <v>42763</v>
      </c>
      <c r="D56" s="190">
        <f>[1]January!C35</f>
        <v>7.2497612523306998E-2</v>
      </c>
      <c r="E56" s="190">
        <f>[1]January!D35</f>
        <v>0</v>
      </c>
      <c r="F56" s="190">
        <f>[1]January!E35</f>
        <v>3.6248806261739708E-2</v>
      </c>
      <c r="G56" s="88"/>
      <c r="H56" s="182"/>
      <c r="I56" s="80"/>
      <c r="J56" s="5"/>
      <c r="K56" s="108"/>
      <c r="L56" s="11" t="str">
        <f t="shared" si="1"/>
        <v>Saturday</v>
      </c>
      <c r="M56" s="180">
        <f t="shared" si="2"/>
        <v>42763</v>
      </c>
      <c r="N56" s="190">
        <f>[1]January!L35</f>
        <v>5.4545920153723824</v>
      </c>
      <c r="O56" s="190">
        <f>[1]January!M35</f>
        <v>3.0934652780559322</v>
      </c>
      <c r="P56" s="182">
        <f>[1]January!N35</f>
        <v>4.246189164928265</v>
      </c>
      <c r="Q56" s="195"/>
      <c r="R56" s="195"/>
      <c r="S56" s="195"/>
      <c r="T56" s="117"/>
      <c r="U56" s="195"/>
      <c r="V56" s="108"/>
      <c r="W56" s="11" t="str">
        <f t="shared" si="3"/>
        <v>Saturday</v>
      </c>
      <c r="X56" s="163">
        <f t="shared" si="4"/>
        <v>42763</v>
      </c>
      <c r="Y56" s="126">
        <f>[1]January!R35</f>
        <v>8.3000000000000007</v>
      </c>
      <c r="Z56" s="124">
        <f>[1]January!S35</f>
        <v>8.1199999999999992</v>
      </c>
      <c r="AA56" s="125">
        <f>[1]January!T35</f>
        <v>8.2407142857142848</v>
      </c>
      <c r="AB56" s="194">
        <f>[1]January!U35</f>
        <v>7</v>
      </c>
      <c r="AC56" s="190">
        <f>[1]January!V35</f>
        <v>6</v>
      </c>
      <c r="AD56" s="190">
        <f>[1]January!W35</f>
        <v>6.7857142857142856</v>
      </c>
      <c r="AE56" s="195">
        <f>[1]January!X35</f>
        <v>50.233000000000004</v>
      </c>
      <c r="AF56" s="188">
        <f>[1]January!Y35</f>
        <v>0</v>
      </c>
      <c r="AG56" s="80"/>
    </row>
    <row r="57" spans="1:37" x14ac:dyDescent="0.25">
      <c r="A57" s="108"/>
      <c r="B57" s="11" t="str">
        <f t="shared" si="0"/>
        <v>Sunday</v>
      </c>
      <c r="C57" s="12">
        <f t="shared" si="5"/>
        <v>42764</v>
      </c>
      <c r="D57" s="190">
        <f>[1]January!C36</f>
        <v>0.25760469949830167</v>
      </c>
      <c r="E57" s="190">
        <f>[1]January!D36</f>
        <v>0.25450115203857421</v>
      </c>
      <c r="F57" s="190">
        <f>[1]January!E36</f>
        <v>0.25605292576843791</v>
      </c>
      <c r="G57" s="88"/>
      <c r="H57" s="182"/>
      <c r="I57" s="80"/>
      <c r="J57" s="5"/>
      <c r="K57" s="108"/>
      <c r="L57" s="11" t="str">
        <f t="shared" si="1"/>
        <v>Sunday</v>
      </c>
      <c r="M57" s="180">
        <f t="shared" si="2"/>
        <v>42764</v>
      </c>
      <c r="N57" s="190">
        <f>[1]January!L36</f>
        <v>5.6311718814902827</v>
      </c>
      <c r="O57" s="190">
        <f>[1]January!M36</f>
        <v>4.0298125001854368</v>
      </c>
      <c r="P57" s="182">
        <f>[1]January!N36</f>
        <v>4.9795105647074944</v>
      </c>
      <c r="Q57" s="195"/>
      <c r="R57" s="195"/>
      <c r="S57" s="195"/>
      <c r="T57" s="117"/>
      <c r="U57" s="195"/>
      <c r="V57" s="108"/>
      <c r="W57" s="11" t="str">
        <f t="shared" si="3"/>
        <v>Sunday</v>
      </c>
      <c r="X57" s="163">
        <f t="shared" si="4"/>
        <v>42764</v>
      </c>
      <c r="Y57" s="126">
        <f>[1]January!R36</f>
        <v>8.3000000000000007</v>
      </c>
      <c r="Z57" s="124">
        <f>[1]January!S36</f>
        <v>8.25</v>
      </c>
      <c r="AA57" s="125">
        <f>[1]January!T36</f>
        <v>8.2881818181818172</v>
      </c>
      <c r="AB57" s="194">
        <f>[1]January!U36</f>
        <v>8</v>
      </c>
      <c r="AC57" s="190">
        <f>[1]January!V36</f>
        <v>7</v>
      </c>
      <c r="AD57" s="190">
        <f>[1]January!W36</f>
        <v>7.5454545454545459</v>
      </c>
      <c r="AE57" s="195">
        <f>[1]January!X36</f>
        <v>23.375999999999998</v>
      </c>
      <c r="AF57" s="188">
        <f>[1]January!Y36</f>
        <v>0</v>
      </c>
      <c r="AG57" s="80"/>
    </row>
    <row r="58" spans="1:37" x14ac:dyDescent="0.25">
      <c r="A58" s="108"/>
      <c r="B58" s="11" t="str">
        <f t="shared" si="0"/>
        <v>Monday</v>
      </c>
      <c r="C58" s="12">
        <f t="shared" si="5"/>
        <v>42765</v>
      </c>
      <c r="D58" s="190">
        <f>[1]January!C37</f>
        <v>0.26084318067759399</v>
      </c>
      <c r="E58" s="190">
        <f>[1]January!D37</f>
        <v>0.25773962736129757</v>
      </c>
      <c r="F58" s="190">
        <f>[1]January!E37</f>
        <v>0.25929140401943457</v>
      </c>
      <c r="G58" s="88"/>
      <c r="H58" s="182"/>
      <c r="I58" s="80"/>
      <c r="J58" s="5"/>
      <c r="K58" s="108"/>
      <c r="L58" s="11" t="str">
        <f t="shared" si="1"/>
        <v>Monday</v>
      </c>
      <c r="M58" s="180">
        <f t="shared" si="2"/>
        <v>42765</v>
      </c>
      <c r="N58" s="190">
        <f>[1]January!L37</f>
        <v>6.4105234392616488</v>
      </c>
      <c r="O58" s="190">
        <f>[1]January!M37</f>
        <v>3.8911250019470849</v>
      </c>
      <c r="P58" s="182">
        <f>[1]January!N37</f>
        <v>5.1712140507328277</v>
      </c>
      <c r="Q58" s="195"/>
      <c r="R58" s="195"/>
      <c r="S58" s="195"/>
      <c r="T58" s="117"/>
      <c r="U58" s="195"/>
      <c r="V58" s="108"/>
      <c r="W58" s="11" t="str">
        <f t="shared" si="3"/>
        <v>Monday</v>
      </c>
      <c r="X58" s="163">
        <f t="shared" si="4"/>
        <v>42765</v>
      </c>
      <c r="Y58" s="126">
        <f>[1]January!R37</f>
        <v>8.31</v>
      </c>
      <c r="Z58" s="124">
        <f>[1]January!S37</f>
        <v>7.94</v>
      </c>
      <c r="AA58" s="125">
        <f>[1]January!T37</f>
        <v>8.2655555555555544</v>
      </c>
      <c r="AB58" s="194">
        <f>[1]January!U37</f>
        <v>8</v>
      </c>
      <c r="AC58" s="190">
        <f>[1]January!V37</f>
        <v>6</v>
      </c>
      <c r="AD58" s="190">
        <f>[1]January!W37</f>
        <v>7.1111111111111107</v>
      </c>
      <c r="AE58" s="195">
        <f>[1]January!X37</f>
        <v>44.739000000000004</v>
      </c>
      <c r="AF58" s="188">
        <f>[1]January!Y37</f>
        <v>0</v>
      </c>
      <c r="AG58" s="80"/>
    </row>
    <row r="59" spans="1:37" ht="15.75" thickBot="1" x14ac:dyDescent="0.3">
      <c r="A59" s="108"/>
      <c r="B59" s="13" t="str">
        <f t="shared" si="0"/>
        <v>Tuesday</v>
      </c>
      <c r="C59" s="14">
        <f t="shared" si="5"/>
        <v>42766</v>
      </c>
      <c r="D59" s="191">
        <f>[1]January!C38</f>
        <v>0.26232748943918122</v>
      </c>
      <c r="E59" s="191">
        <f>[1]January!D38</f>
        <v>0</v>
      </c>
      <c r="F59" s="192">
        <f>[1]January!E38</f>
        <v>0.12306525985015115</v>
      </c>
      <c r="G59" s="89"/>
      <c r="H59" s="183"/>
      <c r="I59" s="80"/>
      <c r="J59" s="5"/>
      <c r="K59" s="108"/>
      <c r="L59" s="13" t="str">
        <f t="shared" si="1"/>
        <v>Tuesday</v>
      </c>
      <c r="M59" s="181">
        <f t="shared" si="2"/>
        <v>42766</v>
      </c>
      <c r="N59" s="191">
        <f>[1]January!L38</f>
        <v>4.6917378481494056</v>
      </c>
      <c r="O59" s="191">
        <f>[1]January!M38</f>
        <v>2.2856215277777774</v>
      </c>
      <c r="P59" s="183">
        <f>[1]January!N38</f>
        <v>3.6530409441949034</v>
      </c>
      <c r="Q59" s="195"/>
      <c r="R59" s="195"/>
      <c r="S59" s="195"/>
      <c r="T59" s="117"/>
      <c r="U59" s="195"/>
      <c r="V59" s="108"/>
      <c r="W59" s="13" t="str">
        <f t="shared" si="3"/>
        <v>Tuesday</v>
      </c>
      <c r="X59" s="164">
        <f t="shared" si="4"/>
        <v>42766</v>
      </c>
      <c r="Y59" s="127">
        <f>[1]January!R38</f>
        <v>8.2899999999999991</v>
      </c>
      <c r="Z59" s="128">
        <f>[1]January!S38</f>
        <v>8.24</v>
      </c>
      <c r="AA59" s="129">
        <f>[1]January!T38</f>
        <v>8.2637499999999999</v>
      </c>
      <c r="AB59" s="196">
        <f>[1]January!U38</f>
        <v>8</v>
      </c>
      <c r="AC59" s="191">
        <f>[1]January!V38</f>
        <v>7</v>
      </c>
      <c r="AD59" s="191">
        <f>[1]January!W38</f>
        <v>7.125</v>
      </c>
      <c r="AE59" s="192">
        <f>[1]January!X38</f>
        <v>32.492999999999995</v>
      </c>
      <c r="AF59" s="189">
        <f>[1]January!Y38</f>
        <v>0</v>
      </c>
      <c r="AG59" s="80"/>
    </row>
    <row r="60" spans="1:37" ht="16.5" thickTop="1" thickBot="1" x14ac:dyDescent="0.3">
      <c r="A60" s="108"/>
      <c r="B60" s="15" t="s">
        <v>100</v>
      </c>
      <c r="C60" s="16"/>
      <c r="D60" s="193">
        <f>[1]January!C39</f>
        <v>0.26232748943918122</v>
      </c>
      <c r="E60" s="193">
        <f>[1]January!D39</f>
        <v>0</v>
      </c>
      <c r="F60" s="193">
        <f>[1]January!E39</f>
        <v>2.176317406128269E-2</v>
      </c>
      <c r="G60" s="90"/>
      <c r="H60" s="73"/>
      <c r="I60" s="80"/>
      <c r="J60" s="5"/>
      <c r="K60" s="108"/>
      <c r="L60" s="15" t="str">
        <f t="shared" si="1"/>
        <v>Monthly Results</v>
      </c>
      <c r="M60" s="16"/>
      <c r="N60" s="184">
        <f>[1]January!L39</f>
        <v>1379.6693871527777</v>
      </c>
      <c r="O60" s="184">
        <f>[1]January!M39</f>
        <v>2.034046875</v>
      </c>
      <c r="P60" s="185">
        <f>[1]January!N39</f>
        <v>9.0623483246380108</v>
      </c>
      <c r="Q60" s="102"/>
      <c r="R60" s="102"/>
      <c r="S60" s="102"/>
      <c r="T60" s="118"/>
      <c r="U60" s="102"/>
      <c r="V60" s="108"/>
      <c r="W60" s="15" t="str">
        <f t="shared" si="3"/>
        <v>Monthly Results</v>
      </c>
      <c r="X60" s="38"/>
      <c r="Y60" s="130">
        <f>[1]January!R39</f>
        <v>8.31</v>
      </c>
      <c r="Z60" s="131">
        <f>[1]January!S39</f>
        <v>6.85</v>
      </c>
      <c r="AA60" s="132">
        <f>[1]January!T39</f>
        <v>7.9033337543228424</v>
      </c>
      <c r="AB60" s="197">
        <f>[1]January!U39</f>
        <v>34</v>
      </c>
      <c r="AC60" s="193">
        <f>[1]January!V39</f>
        <v>6</v>
      </c>
      <c r="AD60" s="193">
        <f>[1]January!W39</f>
        <v>7.8061503487025314</v>
      </c>
      <c r="AE60" s="198">
        <f>[1]January!X39</f>
        <v>889.34950000000003</v>
      </c>
      <c r="AF60" s="186">
        <f>[1]January!Y39</f>
        <v>23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30:D59">
    <cfRule type="cellIs" dxfId="279" priority="38" operator="between">
      <formula>2800</formula>
      <formula>5000</formula>
    </cfRule>
  </conditionalFormatting>
  <conditionalFormatting sqref="N31:N59">
    <cfRule type="cellIs" dxfId="278" priority="37" operator="between">
      <formula>560</formula>
      <formula>5000</formula>
    </cfRule>
  </conditionalFormatting>
  <conditionalFormatting sqref="D30:D59">
    <cfRule type="cellIs" dxfId="277" priority="36" operator="between">
      <formula>2800</formula>
      <formula>5000</formula>
    </cfRule>
  </conditionalFormatting>
  <conditionalFormatting sqref="D59">
    <cfRule type="cellIs" dxfId="276" priority="35" operator="between">
      <formula>2800</formula>
      <formula>5000</formula>
    </cfRule>
  </conditionalFormatting>
  <conditionalFormatting sqref="N31:N59">
    <cfRule type="cellIs" dxfId="275" priority="34" operator="between">
      <formula>560</formula>
      <formula>5000</formula>
    </cfRule>
  </conditionalFormatting>
  <conditionalFormatting sqref="N59">
    <cfRule type="cellIs" dxfId="274" priority="33" operator="between">
      <formula>560</formula>
      <formula>5000</formula>
    </cfRule>
  </conditionalFormatting>
  <conditionalFormatting sqref="Z30:Z59">
    <cfRule type="cellIs" dxfId="273" priority="32" operator="between">
      <formula>1</formula>
      <formula>6.49</formula>
    </cfRule>
  </conditionalFormatting>
  <conditionalFormatting sqref="Z59">
    <cfRule type="cellIs" dxfId="272" priority="29" operator="between">
      <formula>1</formula>
      <formula>6.49</formula>
    </cfRule>
  </conditionalFormatting>
  <conditionalFormatting sqref="AE30:AE59">
    <cfRule type="cellIs" dxfId="271" priority="27" operator="between">
      <formula>1001</formula>
      <formula>2000</formula>
    </cfRule>
  </conditionalFormatting>
  <conditionalFormatting sqref="D59">
    <cfRule type="cellIs" dxfId="270" priority="26" operator="between">
      <formula>2800</formula>
      <formula>5000</formula>
    </cfRule>
  </conditionalFormatting>
  <conditionalFormatting sqref="D59">
    <cfRule type="cellIs" dxfId="269" priority="25" operator="between">
      <formula>2800</formula>
      <formula>5000</formula>
    </cfRule>
  </conditionalFormatting>
  <conditionalFormatting sqref="D59">
    <cfRule type="cellIs" dxfId="268" priority="24" operator="between">
      <formula>2800</formula>
      <formula>5000</formula>
    </cfRule>
  </conditionalFormatting>
  <conditionalFormatting sqref="N59">
    <cfRule type="cellIs" dxfId="267" priority="23" operator="between">
      <formula>560</formula>
      <formula>5000</formula>
    </cfRule>
  </conditionalFormatting>
  <conditionalFormatting sqref="Z59">
    <cfRule type="cellIs" dxfId="266" priority="22" operator="between">
      <formula>1</formula>
      <formula>6.49</formula>
    </cfRule>
  </conditionalFormatting>
  <conditionalFormatting sqref="AB59">
    <cfRule type="cellIs" dxfId="265" priority="20" operator="between">
      <formula>41</formula>
      <formula>200</formula>
    </cfRule>
  </conditionalFormatting>
  <conditionalFormatting sqref="Z59">
    <cfRule type="cellIs" dxfId="264" priority="19" operator="between">
      <formula>1</formula>
      <formula>6.49</formula>
    </cfRule>
  </conditionalFormatting>
  <conditionalFormatting sqref="AE59">
    <cfRule type="cellIs" dxfId="263" priority="17" operator="between">
      <formula>1001</formula>
      <formula>2000</formula>
    </cfRule>
  </conditionalFormatting>
  <conditionalFormatting sqref="D59">
    <cfRule type="cellIs" dxfId="262" priority="16" operator="between">
      <formula>2800</formula>
      <formula>5000</formula>
    </cfRule>
  </conditionalFormatting>
  <conditionalFormatting sqref="N59">
    <cfRule type="cellIs" dxfId="261" priority="15" operator="between">
      <formula>560</formula>
      <formula>5000</formula>
    </cfRule>
  </conditionalFormatting>
  <conditionalFormatting sqref="AB59">
    <cfRule type="cellIs" dxfId="260" priority="14" operator="between">
      <formula>41</formula>
      <formula>200</formula>
    </cfRule>
  </conditionalFormatting>
  <conditionalFormatting sqref="Z59">
    <cfRule type="cellIs" dxfId="259" priority="13" operator="between">
      <formula>1</formula>
      <formula>6.49</formula>
    </cfRule>
  </conditionalFormatting>
  <conditionalFormatting sqref="AE59">
    <cfRule type="cellIs" dxfId="258" priority="11" operator="between">
      <formula>1001</formula>
      <formula>2000</formula>
    </cfRule>
  </conditionalFormatting>
  <conditionalFormatting sqref="AE29">
    <cfRule type="cellIs" dxfId="257" priority="1" operator="between">
      <formula>1001</formula>
      <formula>2000</formula>
    </cfRule>
  </conditionalFormatting>
  <conditionalFormatting sqref="D29">
    <cfRule type="cellIs" dxfId="256" priority="8" operator="between">
      <formula>2800</formula>
      <formula>5000</formula>
    </cfRule>
  </conditionalFormatting>
  <conditionalFormatting sqref="D29">
    <cfRule type="cellIs" dxfId="255" priority="6" operator="between">
      <formula>2800</formula>
      <formula>5000</formula>
    </cfRule>
  </conditionalFormatting>
  <conditionalFormatting sqref="Z29">
    <cfRule type="cellIs" dxfId="254" priority="4" operator="between">
      <formula>1</formula>
      <formula>6.49</formula>
    </cfRule>
  </conditionalFormatting>
  <conditionalFormatting sqref="Y29">
    <cfRule type="cellIs" dxfId="253" priority="3" operator="between">
      <formula>8.51</formula>
      <formula>14</formula>
    </cfRule>
  </conditionalFormatting>
  <conditionalFormatting sqref="AB29">
    <cfRule type="cellIs" dxfId="252" priority="2" operator="between">
      <formula>41</formula>
      <formula>200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0" zoomScale="60" zoomScaleNormal="60" workbookViewId="0">
      <selection activeCell="E46" sqref="E46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42767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42767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42767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Wednesday</v>
      </c>
      <c r="C29" s="12">
        <v>42767</v>
      </c>
      <c r="D29" s="200">
        <f>[1]February!C8</f>
        <v>0</v>
      </c>
      <c r="E29" s="200">
        <f>[1]February!D8</f>
        <v>0</v>
      </c>
      <c r="F29" s="200">
        <f>[1]February!E8</f>
        <v>0</v>
      </c>
      <c r="G29" s="88"/>
      <c r="H29" s="182"/>
      <c r="I29" s="80"/>
      <c r="J29" s="5"/>
      <c r="K29" s="108"/>
      <c r="L29" s="11" t="str">
        <f>B29</f>
        <v>Wednesday</v>
      </c>
      <c r="M29" s="12">
        <v>42767</v>
      </c>
      <c r="N29" s="200">
        <f>[1]February!L8</f>
        <v>5.5169114615784753</v>
      </c>
      <c r="O29" s="200">
        <f>[1]February!M8</f>
        <v>3.1864704862038296</v>
      </c>
      <c r="P29" s="202">
        <f>[1]February!N8</f>
        <v>3.8611069643871372</v>
      </c>
      <c r="Q29" s="195"/>
      <c r="R29" s="195"/>
      <c r="S29" s="195"/>
      <c r="T29" s="117"/>
      <c r="U29" s="195"/>
      <c r="V29" s="108"/>
      <c r="W29" s="11" t="str">
        <f>B29</f>
        <v>Wednesday</v>
      </c>
      <c r="X29" s="37">
        <f>C29</f>
        <v>42767</v>
      </c>
      <c r="Y29" s="212">
        <f>[1]February!R8</f>
        <v>8.24</v>
      </c>
      <c r="Z29" s="212">
        <f>[1]February!S8</f>
        <v>7.76</v>
      </c>
      <c r="AA29" s="213">
        <f>[1]February!T8</f>
        <v>8.0399999999999991</v>
      </c>
      <c r="AB29" s="205">
        <f>[1]February!U8</f>
        <v>8</v>
      </c>
      <c r="AC29" s="200">
        <f>[1]February!V8</f>
        <v>7</v>
      </c>
      <c r="AD29" s="200">
        <f>[1]February!W8</f>
        <v>7.333333333333333</v>
      </c>
      <c r="AE29" s="206">
        <f>[1]February!X8</f>
        <v>33.639000000000003</v>
      </c>
      <c r="AF29" s="207">
        <f>[1]February!Y8</f>
        <v>1</v>
      </c>
      <c r="AG29" s="80"/>
    </row>
    <row r="30" spans="1:33" x14ac:dyDescent="0.25">
      <c r="A30" s="108"/>
      <c r="B30" s="11" t="str">
        <f t="shared" ref="B30:B56" si="0">TEXT(C30,"dddd")</f>
        <v>Thursday</v>
      </c>
      <c r="C30" s="12">
        <f>C29+1</f>
        <v>42768</v>
      </c>
      <c r="D30" s="200">
        <f>[1]February!C9</f>
        <v>0</v>
      </c>
      <c r="E30" s="200">
        <f>[1]February!D9</f>
        <v>0</v>
      </c>
      <c r="F30" s="200">
        <f>[1]February!E9</f>
        <v>0</v>
      </c>
      <c r="G30" s="88"/>
      <c r="H30" s="182"/>
      <c r="I30" s="80"/>
      <c r="J30" s="5"/>
      <c r="K30" s="108"/>
      <c r="L30" s="11" t="str">
        <f t="shared" ref="L30:L56" si="1">B30</f>
        <v>Thursday</v>
      </c>
      <c r="M30" s="12">
        <f>M29+1</f>
        <v>42768</v>
      </c>
      <c r="N30" s="200">
        <f>[1]February!L9</f>
        <v>5.28412500222524</v>
      </c>
      <c r="O30" s="200">
        <f>[1]February!M9</f>
        <v>1.6367361111111109</v>
      </c>
      <c r="P30" s="202">
        <f>[1]February!N9</f>
        <v>3.8260883981844893</v>
      </c>
      <c r="Q30" s="195"/>
      <c r="R30" s="195"/>
      <c r="S30" s="195"/>
      <c r="T30" s="117"/>
      <c r="U30" s="195"/>
      <c r="V30" s="108"/>
      <c r="W30" s="11" t="str">
        <f t="shared" ref="W30:X56" si="2">B30</f>
        <v>Thursday</v>
      </c>
      <c r="X30" s="37">
        <f t="shared" si="2"/>
        <v>42768</v>
      </c>
      <c r="Y30" s="214">
        <f>[1]February!R9</f>
        <v>8.25</v>
      </c>
      <c r="Z30" s="212">
        <f>[1]February!S9</f>
        <v>7.83</v>
      </c>
      <c r="AA30" s="213">
        <f>[1]February!T9</f>
        <v>8.1039999999999992</v>
      </c>
      <c r="AB30" s="205">
        <f>[1]February!U9</f>
        <v>8</v>
      </c>
      <c r="AC30" s="200">
        <f>[1]February!V9</f>
        <v>7</v>
      </c>
      <c r="AD30" s="200">
        <f>[1]February!W9</f>
        <v>7.2</v>
      </c>
      <c r="AE30" s="206">
        <f>[1]February!X9</f>
        <v>24.599</v>
      </c>
      <c r="AF30" s="208">
        <f>[1]February!Y9</f>
        <v>0</v>
      </c>
      <c r="AG30" s="80"/>
    </row>
    <row r="31" spans="1:33" x14ac:dyDescent="0.25">
      <c r="A31" s="108"/>
      <c r="B31" s="11" t="str">
        <f t="shared" si="0"/>
        <v>Friday</v>
      </c>
      <c r="C31" s="12">
        <f t="shared" ref="C31:C56" si="3">C30+1</f>
        <v>42769</v>
      </c>
      <c r="D31" s="200">
        <f>[1]February!C10</f>
        <v>0</v>
      </c>
      <c r="E31" s="200">
        <f>[1]February!D10</f>
        <v>0</v>
      </c>
      <c r="F31" s="200">
        <f>[1]February!E10</f>
        <v>0</v>
      </c>
      <c r="G31" s="88"/>
      <c r="H31" s="182"/>
      <c r="I31" s="80"/>
      <c r="J31" s="5"/>
      <c r="K31" s="108"/>
      <c r="L31" s="11" t="str">
        <f t="shared" si="1"/>
        <v>Friday</v>
      </c>
      <c r="M31" s="12">
        <f t="shared" ref="M31:M56" si="4">M30+1</f>
        <v>42769</v>
      </c>
      <c r="N31" s="200">
        <f>[1]February!L10</f>
        <v>4.9574097258382368</v>
      </c>
      <c r="O31" s="200">
        <f>[1]February!M10</f>
        <v>2.8507499999999997</v>
      </c>
      <c r="P31" s="202">
        <f>[1]February!N10</f>
        <v>3.8190489013283329</v>
      </c>
      <c r="Q31" s="195"/>
      <c r="R31" s="195"/>
      <c r="S31" s="195"/>
      <c r="T31" s="117"/>
      <c r="U31" s="195"/>
      <c r="V31" s="108"/>
      <c r="W31" s="11" t="str">
        <f t="shared" si="2"/>
        <v>Friday</v>
      </c>
      <c r="X31" s="37">
        <f t="shared" si="2"/>
        <v>42769</v>
      </c>
      <c r="Y31" s="214">
        <f>[1]February!R10</f>
        <v>7.96</v>
      </c>
      <c r="Z31" s="212">
        <f>[1]February!S10</f>
        <v>7.58</v>
      </c>
      <c r="AA31" s="213">
        <f>[1]February!T10</f>
        <v>7.75</v>
      </c>
      <c r="AB31" s="205">
        <f>[1]February!U10</f>
        <v>10</v>
      </c>
      <c r="AC31" s="200">
        <f>[1]February!V10</f>
        <v>7</v>
      </c>
      <c r="AD31" s="200">
        <f>[1]February!W10</f>
        <v>8</v>
      </c>
      <c r="AE31" s="206">
        <f>[1]February!X10</f>
        <v>18.363</v>
      </c>
      <c r="AF31" s="208">
        <f>[1]February!Y10</f>
        <v>0</v>
      </c>
      <c r="AG31" s="80"/>
    </row>
    <row r="32" spans="1:33" x14ac:dyDescent="0.25">
      <c r="A32" s="108"/>
      <c r="B32" s="11" t="str">
        <f t="shared" si="0"/>
        <v>Saturday</v>
      </c>
      <c r="C32" s="12">
        <f t="shared" si="3"/>
        <v>42770</v>
      </c>
      <c r="D32" s="200">
        <f>[1]February!C11</f>
        <v>0</v>
      </c>
      <c r="E32" s="200">
        <f>[1]February!D11</f>
        <v>0</v>
      </c>
      <c r="F32" s="200">
        <f>[1]February!E11</f>
        <v>0</v>
      </c>
      <c r="G32" s="88"/>
      <c r="H32" s="182"/>
      <c r="I32" s="80"/>
      <c r="J32" s="5"/>
      <c r="K32" s="108"/>
      <c r="L32" s="11" t="str">
        <f t="shared" si="1"/>
        <v>Saturday</v>
      </c>
      <c r="M32" s="12">
        <f t="shared" si="4"/>
        <v>42770</v>
      </c>
      <c r="N32" s="200">
        <f>[1]February!L11</f>
        <v>6.7726458354658545</v>
      </c>
      <c r="O32" s="200">
        <f>[1]February!M11</f>
        <v>3.9700086817145346</v>
      </c>
      <c r="P32" s="202">
        <f>[1]February!N11</f>
        <v>5.2843219784114659</v>
      </c>
      <c r="Q32" s="195"/>
      <c r="R32" s="195"/>
      <c r="S32" s="195"/>
      <c r="T32" s="117"/>
      <c r="U32" s="195"/>
      <c r="V32" s="108"/>
      <c r="W32" s="11" t="str">
        <f t="shared" si="2"/>
        <v>Saturday</v>
      </c>
      <c r="X32" s="37">
        <f t="shared" si="2"/>
        <v>42770</v>
      </c>
      <c r="Y32" s="214">
        <f>[1]February!R11</f>
        <v>8.2200000000000006</v>
      </c>
      <c r="Z32" s="212">
        <f>[1]February!S11</f>
        <v>7.31</v>
      </c>
      <c r="AA32" s="213">
        <f>[1]February!T11</f>
        <v>7.73</v>
      </c>
      <c r="AB32" s="205">
        <f>[1]February!U11</f>
        <v>12</v>
      </c>
      <c r="AC32" s="200">
        <f>[1]February!V11</f>
        <v>12</v>
      </c>
      <c r="AD32" s="200">
        <f>[1]February!W11</f>
        <v>12</v>
      </c>
      <c r="AE32" s="206">
        <f>[1]February!X11</f>
        <v>4.218</v>
      </c>
      <c r="AF32" s="208">
        <f>[1]February!Y11</f>
        <v>1</v>
      </c>
      <c r="AG32" s="80"/>
    </row>
    <row r="33" spans="1:33" x14ac:dyDescent="0.25">
      <c r="A33" s="108"/>
      <c r="B33" s="11" t="str">
        <f t="shared" si="0"/>
        <v>Sunday</v>
      </c>
      <c r="C33" s="12">
        <f t="shared" si="3"/>
        <v>42771</v>
      </c>
      <c r="D33" s="200">
        <f>[1]February!C12</f>
        <v>0</v>
      </c>
      <c r="E33" s="200">
        <f>[1]February!D12</f>
        <v>0</v>
      </c>
      <c r="F33" s="200">
        <f>[1]February!E12</f>
        <v>0</v>
      </c>
      <c r="G33" s="88"/>
      <c r="H33" s="182"/>
      <c r="I33" s="80"/>
      <c r="J33" s="5"/>
      <c r="K33" s="108"/>
      <c r="L33" s="11" t="str">
        <f t="shared" si="1"/>
        <v>Sunday</v>
      </c>
      <c r="M33" s="12">
        <f t="shared" si="4"/>
        <v>42771</v>
      </c>
      <c r="N33" s="200">
        <f>[1]February!L12</f>
        <v>5.6691857653723821</v>
      </c>
      <c r="O33" s="200">
        <f>[1]February!M12</f>
        <v>3.4206302089823617</v>
      </c>
      <c r="P33" s="202">
        <f>[1]February!N12</f>
        <v>4.6873917120667512</v>
      </c>
      <c r="Q33" s="195"/>
      <c r="R33" s="195"/>
      <c r="S33" s="195"/>
      <c r="T33" s="117"/>
      <c r="U33" s="195"/>
      <c r="V33" s="166" t="s">
        <v>101</v>
      </c>
      <c r="W33" s="11" t="str">
        <f t="shared" si="2"/>
        <v>Sunday</v>
      </c>
      <c r="X33" s="37">
        <f t="shared" si="2"/>
        <v>42771</v>
      </c>
      <c r="Y33" s="214">
        <f>[1]February!R12</f>
        <v>0</v>
      </c>
      <c r="Z33" s="212">
        <f>[1]February!S12</f>
        <v>0</v>
      </c>
      <c r="AA33" s="213">
        <f>[1]February!T12</f>
        <v>0</v>
      </c>
      <c r="AB33" s="205">
        <f>[1]February!U12</f>
        <v>0</v>
      </c>
      <c r="AC33" s="200">
        <f>[1]February!V12</f>
        <v>0</v>
      </c>
      <c r="AD33" s="200">
        <f>[1]February!W12</f>
        <v>0</v>
      </c>
      <c r="AE33" s="206">
        <f>[1]February!X12</f>
        <v>0</v>
      </c>
      <c r="AF33" s="208">
        <f>[1]February!Y12</f>
        <v>0</v>
      </c>
      <c r="AG33" s="80"/>
    </row>
    <row r="34" spans="1:33" x14ac:dyDescent="0.25">
      <c r="A34" s="108"/>
      <c r="B34" s="11" t="str">
        <f t="shared" si="0"/>
        <v>Monday</v>
      </c>
      <c r="C34" s="12">
        <f t="shared" si="3"/>
        <v>42772</v>
      </c>
      <c r="D34" s="200">
        <f>[1]February!C13</f>
        <v>0</v>
      </c>
      <c r="E34" s="200">
        <f>[1]February!D13</f>
        <v>0</v>
      </c>
      <c r="F34" s="200">
        <f>[1]February!E13</f>
        <v>0</v>
      </c>
      <c r="G34" s="88"/>
      <c r="H34" s="182"/>
      <c r="I34" s="80"/>
      <c r="J34" s="5"/>
      <c r="K34" s="108"/>
      <c r="L34" s="11" t="str">
        <f t="shared" si="1"/>
        <v>Monday</v>
      </c>
      <c r="M34" s="12">
        <f t="shared" si="4"/>
        <v>42772</v>
      </c>
      <c r="N34" s="200">
        <f>[1]February!L13</f>
        <v>4.9835138911141286</v>
      </c>
      <c r="O34" s="200">
        <f>[1]February!M13</f>
        <v>2.7013072916666663</v>
      </c>
      <c r="P34" s="202">
        <f>[1]February!N13</f>
        <v>3.9921778803258041</v>
      </c>
      <c r="Q34" s="195"/>
      <c r="R34" s="195"/>
      <c r="S34" s="195"/>
      <c r="T34" s="117"/>
      <c r="U34" s="195"/>
      <c r="V34" s="108"/>
      <c r="W34" s="11" t="str">
        <f t="shared" si="2"/>
        <v>Monday</v>
      </c>
      <c r="X34" s="37">
        <f t="shared" si="2"/>
        <v>42772</v>
      </c>
      <c r="Y34" s="214">
        <f>[1]February!R13</f>
        <v>8.02</v>
      </c>
      <c r="Z34" s="212">
        <f>[1]February!S13</f>
        <v>8.01</v>
      </c>
      <c r="AA34" s="213">
        <f>[1]February!T13</f>
        <v>8.0150000000000006</v>
      </c>
      <c r="AB34" s="205">
        <f>[1]February!U13</f>
        <v>12</v>
      </c>
      <c r="AC34" s="200">
        <f>[1]February!V13</f>
        <v>12</v>
      </c>
      <c r="AD34" s="200">
        <f>[1]February!W13</f>
        <v>12</v>
      </c>
      <c r="AE34" s="206">
        <f>[1]February!X13</f>
        <v>6.7080000000000002</v>
      </c>
      <c r="AF34" s="208">
        <f>[1]February!Y13</f>
        <v>0</v>
      </c>
      <c r="AG34" s="80"/>
    </row>
    <row r="35" spans="1:33" x14ac:dyDescent="0.25">
      <c r="A35" s="108"/>
      <c r="B35" s="11" t="str">
        <f t="shared" si="0"/>
        <v>Tuesday</v>
      </c>
      <c r="C35" s="12">
        <f t="shared" si="3"/>
        <v>42773</v>
      </c>
      <c r="D35" s="200">
        <f>[1]February!C14</f>
        <v>0</v>
      </c>
      <c r="E35" s="200">
        <f>[1]February!D14</f>
        <v>0</v>
      </c>
      <c r="F35" s="200">
        <f>[1]February!E14</f>
        <v>0</v>
      </c>
      <c r="G35" s="88"/>
      <c r="H35" s="182"/>
      <c r="I35" s="80"/>
      <c r="J35" s="5"/>
      <c r="K35" s="108"/>
      <c r="L35" s="11" t="str">
        <f t="shared" si="1"/>
        <v>Tuesday</v>
      </c>
      <c r="M35" s="12">
        <f t="shared" si="4"/>
        <v>42773</v>
      </c>
      <c r="N35" s="200">
        <f>[1]February!L14</f>
        <v>4.5456250027815495</v>
      </c>
      <c r="O35" s="200">
        <f>[1]February!M14</f>
        <v>2.1253871527777779</v>
      </c>
      <c r="P35" s="202">
        <f>[1]February!N14</f>
        <v>3.6432782127134224</v>
      </c>
      <c r="Q35" s="195"/>
      <c r="R35" s="195"/>
      <c r="S35" s="195"/>
      <c r="T35" s="117"/>
      <c r="U35" s="195"/>
      <c r="V35" s="108"/>
      <c r="W35" s="11" t="str">
        <f t="shared" si="2"/>
        <v>Tuesday</v>
      </c>
      <c r="X35" s="37">
        <f t="shared" si="2"/>
        <v>42773</v>
      </c>
      <c r="Y35" s="214">
        <f>[1]February!R14</f>
        <v>7.8</v>
      </c>
      <c r="Z35" s="212">
        <f>[1]February!S14</f>
        <v>7.07</v>
      </c>
      <c r="AA35" s="213">
        <f>[1]February!T14</f>
        <v>7.45</v>
      </c>
      <c r="AB35" s="205">
        <f>[1]February!U14</f>
        <v>15</v>
      </c>
      <c r="AC35" s="200">
        <f>[1]February!V14</f>
        <v>9</v>
      </c>
      <c r="AD35" s="200">
        <f>[1]February!W14</f>
        <v>10.625</v>
      </c>
      <c r="AE35" s="206">
        <f>[1]February!X14</f>
        <v>101.694</v>
      </c>
      <c r="AF35" s="208">
        <f>[1]February!Y14</f>
        <v>53</v>
      </c>
      <c r="AG35" s="80"/>
    </row>
    <row r="36" spans="1:33" x14ac:dyDescent="0.25">
      <c r="A36" s="108"/>
      <c r="B36" s="11" t="str">
        <f t="shared" si="0"/>
        <v>Wednesday</v>
      </c>
      <c r="C36" s="12">
        <f t="shared" si="3"/>
        <v>42774</v>
      </c>
      <c r="D36" s="200">
        <f>[1]February!C15</f>
        <v>0</v>
      </c>
      <c r="E36" s="200">
        <f>[1]February!D15</f>
        <v>0</v>
      </c>
      <c r="F36" s="200">
        <f>[1]February!E15</f>
        <v>0</v>
      </c>
      <c r="G36" s="88"/>
      <c r="H36" s="182"/>
      <c r="I36" s="80"/>
      <c r="J36" s="5"/>
      <c r="K36" s="108"/>
      <c r="L36" s="11" t="str">
        <f t="shared" si="1"/>
        <v>Wednesday</v>
      </c>
      <c r="M36" s="12">
        <f t="shared" si="4"/>
        <v>42774</v>
      </c>
      <c r="N36" s="200">
        <f>[1]February!L15</f>
        <v>5.1408194470405579</v>
      </c>
      <c r="O36" s="200">
        <f>[1]February!M15</f>
        <v>2.304731770833333</v>
      </c>
      <c r="P36" s="202">
        <f>[1]February!N15</f>
        <v>3.5341913348005884</v>
      </c>
      <c r="Q36" s="195"/>
      <c r="R36" s="195"/>
      <c r="S36" s="195"/>
      <c r="T36" s="117"/>
      <c r="U36" s="195"/>
      <c r="V36" s="166"/>
      <c r="W36" s="11" t="str">
        <f t="shared" si="2"/>
        <v>Wednesday</v>
      </c>
      <c r="X36" s="37">
        <f t="shared" si="2"/>
        <v>42774</v>
      </c>
      <c r="Y36" s="214">
        <f>[1]February!R15</f>
        <v>7.99</v>
      </c>
      <c r="Z36" s="212">
        <f>[1]February!S15</f>
        <v>7.02</v>
      </c>
      <c r="AA36" s="213">
        <f>[1]February!T15</f>
        <v>7.6079999999999997</v>
      </c>
      <c r="AB36" s="205">
        <f>[1]February!U15</f>
        <v>16</v>
      </c>
      <c r="AC36" s="200">
        <f>[1]February!V15</f>
        <v>13</v>
      </c>
      <c r="AD36" s="200">
        <f>[1]February!W15</f>
        <v>14</v>
      </c>
      <c r="AE36" s="206">
        <f>[1]February!X15</f>
        <v>93.164000000000001</v>
      </c>
      <c r="AF36" s="208">
        <f>[1]February!Y15</f>
        <v>5</v>
      </c>
      <c r="AG36" s="80"/>
    </row>
    <row r="37" spans="1:33" x14ac:dyDescent="0.25">
      <c r="A37" s="108"/>
      <c r="B37" s="11" t="str">
        <f t="shared" si="0"/>
        <v>Thursday</v>
      </c>
      <c r="C37" s="12">
        <f t="shared" si="3"/>
        <v>42775</v>
      </c>
      <c r="D37" s="200">
        <f>[1]February!C16</f>
        <v>0</v>
      </c>
      <c r="E37" s="200">
        <f>[1]February!D16</f>
        <v>0</v>
      </c>
      <c r="F37" s="200">
        <f>[1]February!E16</f>
        <v>0</v>
      </c>
      <c r="G37" s="88"/>
      <c r="H37" s="182"/>
      <c r="I37" s="80"/>
      <c r="J37" s="5"/>
      <c r="K37" s="108"/>
      <c r="L37" s="11" t="str">
        <f t="shared" si="1"/>
        <v>Thursday</v>
      </c>
      <c r="M37" s="12">
        <f t="shared" si="4"/>
        <v>42775</v>
      </c>
      <c r="N37" s="200">
        <f>[1]February!L16</f>
        <v>4.27193229426278</v>
      </c>
      <c r="O37" s="200">
        <f>[1]February!M16</f>
        <v>2.2795451388888885</v>
      </c>
      <c r="P37" s="202">
        <f>[1]February!N16</f>
        <v>3.1066049630564674</v>
      </c>
      <c r="Q37" s="195"/>
      <c r="R37" s="195"/>
      <c r="S37" s="195"/>
      <c r="T37" s="117"/>
      <c r="U37" s="195"/>
      <c r="V37" s="108"/>
      <c r="W37" s="11" t="str">
        <f t="shared" si="2"/>
        <v>Thursday</v>
      </c>
      <c r="X37" s="37">
        <f t="shared" si="2"/>
        <v>42775</v>
      </c>
      <c r="Y37" s="214">
        <f>[1]February!R16</f>
        <v>7.95</v>
      </c>
      <c r="Z37" s="212">
        <f>[1]February!S16</f>
        <v>7.95</v>
      </c>
      <c r="AA37" s="213">
        <f>[1]February!T16</f>
        <v>7.95</v>
      </c>
      <c r="AB37" s="205">
        <f>[1]February!U16</f>
        <v>15</v>
      </c>
      <c r="AC37" s="200">
        <f>[1]February!V16</f>
        <v>15</v>
      </c>
      <c r="AD37" s="200">
        <f>[1]February!W16</f>
        <v>15</v>
      </c>
      <c r="AE37" s="206">
        <f>[1]February!X16</f>
        <v>6.05</v>
      </c>
      <c r="AF37" s="208">
        <f>[1]February!Y16</f>
        <v>0</v>
      </c>
      <c r="AG37" s="80"/>
    </row>
    <row r="38" spans="1:33" x14ac:dyDescent="0.25">
      <c r="A38" s="108"/>
      <c r="B38" s="11" t="str">
        <f t="shared" si="0"/>
        <v>Friday</v>
      </c>
      <c r="C38" s="12">
        <f t="shared" si="3"/>
        <v>42776</v>
      </c>
      <c r="D38" s="200">
        <f>[1]February!C17</f>
        <v>0</v>
      </c>
      <c r="E38" s="200">
        <f>[1]February!D17</f>
        <v>0</v>
      </c>
      <c r="F38" s="200">
        <f>[1]February!E17</f>
        <v>0</v>
      </c>
      <c r="G38" s="88"/>
      <c r="H38" s="182"/>
      <c r="I38" s="80"/>
      <c r="J38" s="5"/>
      <c r="K38" s="108"/>
      <c r="L38" s="11" t="str">
        <f t="shared" si="1"/>
        <v>Friday</v>
      </c>
      <c r="M38" s="12">
        <f t="shared" si="4"/>
        <v>42776</v>
      </c>
      <c r="N38" s="200">
        <f>[1]February!L17</f>
        <v>5.7681822941700611</v>
      </c>
      <c r="O38" s="200">
        <f>[1]February!M17</f>
        <v>2.318567708611488</v>
      </c>
      <c r="P38" s="202">
        <f>[1]February!N17</f>
        <v>3.9056510308350751</v>
      </c>
      <c r="Q38" s="195"/>
      <c r="R38" s="195"/>
      <c r="S38" s="195"/>
      <c r="T38" s="117"/>
      <c r="U38" s="195"/>
      <c r="V38" s="108"/>
      <c r="W38" s="11" t="str">
        <f t="shared" si="2"/>
        <v>Friday</v>
      </c>
      <c r="X38" s="37">
        <f t="shared" si="2"/>
        <v>42776</v>
      </c>
      <c r="Y38" s="214">
        <f>[1]February!R17</f>
        <v>7.68</v>
      </c>
      <c r="Z38" s="212">
        <f>[1]February!S17</f>
        <v>7.68</v>
      </c>
      <c r="AA38" s="213">
        <f>[1]February!T17</f>
        <v>7.68</v>
      </c>
      <c r="AB38" s="205">
        <f>[1]February!U17</f>
        <v>16</v>
      </c>
      <c r="AC38" s="200">
        <f>[1]February!V17</f>
        <v>16</v>
      </c>
      <c r="AD38" s="200">
        <f>[1]February!W17</f>
        <v>16</v>
      </c>
      <c r="AE38" s="206">
        <f>[1]February!X17</f>
        <v>5.0279999999999996</v>
      </c>
      <c r="AF38" s="208">
        <f>[1]February!Y17</f>
        <v>0</v>
      </c>
      <c r="AG38" s="80"/>
    </row>
    <row r="39" spans="1:33" x14ac:dyDescent="0.25">
      <c r="A39" s="108"/>
      <c r="B39" s="11" t="str">
        <f t="shared" si="0"/>
        <v>Saturday</v>
      </c>
      <c r="C39" s="12">
        <f t="shared" si="3"/>
        <v>42777</v>
      </c>
      <c r="D39" s="200">
        <f>[1]February!C18</f>
        <v>0</v>
      </c>
      <c r="E39" s="200">
        <f>[1]February!D18</f>
        <v>0</v>
      </c>
      <c r="F39" s="200">
        <f>[1]February!E18</f>
        <v>0</v>
      </c>
      <c r="G39" s="88"/>
      <c r="H39" s="182"/>
      <c r="I39" s="80"/>
      <c r="J39" s="5"/>
      <c r="K39" s="108"/>
      <c r="L39" s="11" t="str">
        <f t="shared" si="1"/>
        <v>Saturday</v>
      </c>
      <c r="M39" s="12">
        <f t="shared" si="4"/>
        <v>42777</v>
      </c>
      <c r="N39" s="200">
        <f>[1]February!L18</f>
        <v>23.600998262405394</v>
      </c>
      <c r="O39" s="200">
        <f>[1]February!M18</f>
        <v>2.5335381945371624</v>
      </c>
      <c r="P39" s="202">
        <f>[1]February!N18</f>
        <v>7.4816530672802974</v>
      </c>
      <c r="Q39" s="195"/>
      <c r="R39" s="195"/>
      <c r="S39" s="195"/>
      <c r="T39" s="117"/>
      <c r="U39" s="195"/>
      <c r="V39" s="166"/>
      <c r="W39" s="11" t="str">
        <f t="shared" si="2"/>
        <v>Saturday</v>
      </c>
      <c r="X39" s="37">
        <f t="shared" si="2"/>
        <v>42777</v>
      </c>
      <c r="Y39" s="214">
        <f>[1]February!R18</f>
        <v>8.0299999999999994</v>
      </c>
      <c r="Z39" s="212">
        <f>[1]February!S18</f>
        <v>7.96</v>
      </c>
      <c r="AA39" s="213">
        <f>[1]February!T18</f>
        <v>8.0066666666666659</v>
      </c>
      <c r="AB39" s="205">
        <f>[1]February!U18</f>
        <v>16</v>
      </c>
      <c r="AC39" s="200">
        <f>[1]February!V18</f>
        <v>15</v>
      </c>
      <c r="AD39" s="200">
        <f>[1]February!W18</f>
        <v>15.333333333333334</v>
      </c>
      <c r="AE39" s="206">
        <f>[1]February!X18</f>
        <v>14.085999999999999</v>
      </c>
      <c r="AF39" s="208">
        <f>[1]February!Y18</f>
        <v>6</v>
      </c>
      <c r="AG39" s="80"/>
    </row>
    <row r="40" spans="1:33" x14ac:dyDescent="0.25">
      <c r="A40" s="108"/>
      <c r="B40" s="11" t="str">
        <f t="shared" si="0"/>
        <v>Sunday</v>
      </c>
      <c r="C40" s="12">
        <f t="shared" si="3"/>
        <v>42778</v>
      </c>
      <c r="D40" s="200">
        <f>[1]February!C19</f>
        <v>0</v>
      </c>
      <c r="E40" s="200">
        <f>[1]February!D19</f>
        <v>0</v>
      </c>
      <c r="F40" s="200">
        <f>[1]February!E19</f>
        <v>0</v>
      </c>
      <c r="G40" s="88"/>
      <c r="H40" s="158"/>
      <c r="I40" s="80"/>
      <c r="J40" s="5"/>
      <c r="K40" s="108"/>
      <c r="L40" s="11" t="str">
        <f t="shared" si="1"/>
        <v>Sunday</v>
      </c>
      <c r="M40" s="12">
        <f t="shared" si="4"/>
        <v>42778</v>
      </c>
      <c r="N40" s="200">
        <f>[1]February!L19</f>
        <v>5.2857291699118081</v>
      </c>
      <c r="O40" s="200">
        <f>[1]February!M19</f>
        <v>1.1597517361111112</v>
      </c>
      <c r="P40" s="202">
        <f>[1]February!N19</f>
        <v>2.8900593415246245</v>
      </c>
      <c r="Q40" s="195"/>
      <c r="R40" s="195"/>
      <c r="S40" s="195"/>
      <c r="T40" s="117"/>
      <c r="U40" s="195"/>
      <c r="V40" s="108"/>
      <c r="W40" s="11" t="str">
        <f t="shared" si="2"/>
        <v>Sunday</v>
      </c>
      <c r="X40" s="37">
        <f t="shared" si="2"/>
        <v>42778</v>
      </c>
      <c r="Y40" s="214">
        <f>[1]February!R19</f>
        <v>7.82</v>
      </c>
      <c r="Z40" s="212">
        <f>[1]February!S19</f>
        <v>7.6</v>
      </c>
      <c r="AA40" s="213">
        <f>[1]February!T19</f>
        <v>7.6875</v>
      </c>
      <c r="AB40" s="205">
        <f>[1]February!U19</f>
        <v>15</v>
      </c>
      <c r="AC40" s="200">
        <f>[1]February!V19</f>
        <v>13</v>
      </c>
      <c r="AD40" s="200">
        <f>[1]February!W19</f>
        <v>14</v>
      </c>
      <c r="AE40" s="206">
        <f>[1]February!X19</f>
        <v>20.018000000000001</v>
      </c>
      <c r="AF40" s="208">
        <f>[1]February!Y19</f>
        <v>1</v>
      </c>
      <c r="AG40" s="80"/>
    </row>
    <row r="41" spans="1:33" x14ac:dyDescent="0.25">
      <c r="A41" s="108"/>
      <c r="B41" s="11" t="str">
        <f t="shared" si="0"/>
        <v>Monday</v>
      </c>
      <c r="C41" s="12">
        <f t="shared" si="3"/>
        <v>42779</v>
      </c>
      <c r="D41" s="200">
        <f>[1]February!C20</f>
        <v>0.24921745298688619</v>
      </c>
      <c r="E41" s="200">
        <f>[1]February!D20</f>
        <v>0</v>
      </c>
      <c r="F41" s="200">
        <f>[1]February!E20</f>
        <v>0.12460872649354919</v>
      </c>
      <c r="G41" s="88"/>
      <c r="H41" s="182"/>
      <c r="I41" s="80"/>
      <c r="J41" s="5"/>
      <c r="K41" s="108"/>
      <c r="L41" s="11" t="str">
        <f t="shared" si="1"/>
        <v>Monday</v>
      </c>
      <c r="M41" s="12">
        <f t="shared" si="4"/>
        <v>42779</v>
      </c>
      <c r="N41" s="200">
        <f>[1]February!L20</f>
        <v>2.3598142362038295</v>
      </c>
      <c r="O41" s="200">
        <f>[1]February!M20</f>
        <v>-6.8991319444444435E-2</v>
      </c>
      <c r="P41" s="202">
        <f>[1]February!N20</f>
        <v>0.61482320604942453</v>
      </c>
      <c r="Q41" s="195"/>
      <c r="R41" s="195"/>
      <c r="S41" s="195"/>
      <c r="T41" s="117"/>
      <c r="U41" s="195"/>
      <c r="V41" s="108"/>
      <c r="W41" s="11" t="str">
        <f t="shared" si="2"/>
        <v>Monday</v>
      </c>
      <c r="X41" s="37">
        <f t="shared" si="2"/>
        <v>42779</v>
      </c>
      <c r="Y41" s="214">
        <f>[1]February!R20</f>
        <v>8.01</v>
      </c>
      <c r="Z41" s="212">
        <f>[1]February!S20</f>
        <v>7.77</v>
      </c>
      <c r="AA41" s="213">
        <f>[1]February!T20</f>
        <v>7.8933333333333335</v>
      </c>
      <c r="AB41" s="205">
        <f>[1]February!U20</f>
        <v>13</v>
      </c>
      <c r="AC41" s="200">
        <f>[1]February!V20</f>
        <v>12</v>
      </c>
      <c r="AD41" s="200">
        <f>[1]February!W20</f>
        <v>12.666666666666666</v>
      </c>
      <c r="AE41" s="206">
        <f>[1]February!X20</f>
        <v>14.873000000000001</v>
      </c>
      <c r="AF41" s="208">
        <f>[1]February!Y20</f>
        <v>0</v>
      </c>
      <c r="AG41" s="80"/>
    </row>
    <row r="42" spans="1:33" x14ac:dyDescent="0.25">
      <c r="A42" s="108"/>
      <c r="B42" s="11" t="str">
        <f t="shared" si="0"/>
        <v>Tuesday</v>
      </c>
      <c r="C42" s="12">
        <f t="shared" si="3"/>
        <v>42780</v>
      </c>
      <c r="D42" s="200">
        <f>[1]February!C21</f>
        <v>1808.2763124999999</v>
      </c>
      <c r="E42" s="200">
        <f>[1]February!D21</f>
        <v>382.18191666073267</v>
      </c>
      <c r="F42" s="200">
        <f>[1]February!E21</f>
        <v>995.4106390027423</v>
      </c>
      <c r="G42" s="88"/>
      <c r="H42" s="182"/>
      <c r="I42" s="80"/>
      <c r="J42" s="5"/>
      <c r="K42" s="108"/>
      <c r="L42" s="11" t="str">
        <f t="shared" si="1"/>
        <v>Tuesday</v>
      </c>
      <c r="M42" s="12">
        <f t="shared" si="4"/>
        <v>42780</v>
      </c>
      <c r="N42" s="200">
        <f>[1]February!L21</f>
        <v>2.0139583333333331</v>
      </c>
      <c r="O42" s="200">
        <f>[1]February!M21</f>
        <v>1.1417656249999999</v>
      </c>
      <c r="P42" s="202">
        <f>[1]February!N21</f>
        <v>1.6592352068943008</v>
      </c>
      <c r="Q42" s="195"/>
      <c r="R42" s="195"/>
      <c r="S42" s="195"/>
      <c r="T42" s="117"/>
      <c r="U42" s="195"/>
      <c r="V42" s="108"/>
      <c r="W42" s="11" t="str">
        <f t="shared" si="2"/>
        <v>Tuesday</v>
      </c>
      <c r="X42" s="37">
        <f t="shared" si="2"/>
        <v>42780</v>
      </c>
      <c r="Y42" s="214">
        <f>[1]February!R21</f>
        <v>8.23</v>
      </c>
      <c r="Z42" s="212">
        <f>[1]February!S21</f>
        <v>7.8</v>
      </c>
      <c r="AA42" s="213">
        <f>[1]February!T21</f>
        <v>8.0687499999999996</v>
      </c>
      <c r="AB42" s="205">
        <f>[1]February!U21</f>
        <v>12</v>
      </c>
      <c r="AC42" s="200">
        <f>[1]February!V21</f>
        <v>12</v>
      </c>
      <c r="AD42" s="200">
        <f>[1]February!W21</f>
        <v>12</v>
      </c>
      <c r="AE42" s="206">
        <f>[1]February!X21</f>
        <v>38.849000000000004</v>
      </c>
      <c r="AF42" s="208">
        <f>[1]February!Y21</f>
        <v>0</v>
      </c>
      <c r="AG42" s="80"/>
    </row>
    <row r="43" spans="1:33" x14ac:dyDescent="0.25">
      <c r="A43" s="108"/>
      <c r="B43" s="11" t="str">
        <f t="shared" si="0"/>
        <v>Wednesday</v>
      </c>
      <c r="C43" s="12">
        <f t="shared" si="3"/>
        <v>42781</v>
      </c>
      <c r="D43" s="200">
        <f>[1]February!C22</f>
        <v>1507.388239607069</v>
      </c>
      <c r="E43" s="200">
        <f>[1]February!D22</f>
        <v>1014.7313742641873</v>
      </c>
      <c r="F43" s="200">
        <f>[1]February!E22</f>
        <v>1240.1769659695804</v>
      </c>
      <c r="G43" s="88"/>
      <c r="H43" s="182"/>
      <c r="I43" s="80"/>
      <c r="J43" s="5"/>
      <c r="K43" s="108"/>
      <c r="L43" s="11" t="str">
        <f t="shared" si="1"/>
        <v>Wednesday</v>
      </c>
      <c r="M43" s="12">
        <f t="shared" si="4"/>
        <v>42781</v>
      </c>
      <c r="N43" s="200">
        <f>[1]February!L22</f>
        <v>3.5430694454643463</v>
      </c>
      <c r="O43" s="200">
        <f>[1]February!M22</f>
        <v>0.9259201388888888</v>
      </c>
      <c r="P43" s="202">
        <f>[1]February!N22</f>
        <v>2.0135165293095292</v>
      </c>
      <c r="Q43" s="195"/>
      <c r="R43" s="195"/>
      <c r="S43" s="195"/>
      <c r="T43" s="117"/>
      <c r="U43" s="195"/>
      <c r="V43" s="108"/>
      <c r="W43" s="11" t="str">
        <f t="shared" si="2"/>
        <v>Wednesday</v>
      </c>
      <c r="X43" s="37">
        <f t="shared" si="2"/>
        <v>42781</v>
      </c>
      <c r="Y43" s="214">
        <f>[1]February!R22</f>
        <v>8.11</v>
      </c>
      <c r="Z43" s="212">
        <f>[1]February!S22</f>
        <v>7.61</v>
      </c>
      <c r="AA43" s="213">
        <f>[1]February!T22</f>
        <v>7.8049999999999997</v>
      </c>
      <c r="AB43" s="205">
        <f>[1]February!U22</f>
        <v>12</v>
      </c>
      <c r="AC43" s="200">
        <f>[1]February!V22</f>
        <v>5</v>
      </c>
      <c r="AD43" s="200">
        <f>[1]February!W22</f>
        <v>6.75</v>
      </c>
      <c r="AE43" s="206">
        <f>[1]February!X22</f>
        <v>59.647000000000006</v>
      </c>
      <c r="AF43" s="208">
        <f>[1]February!Y22</f>
        <v>0</v>
      </c>
      <c r="AG43" s="80"/>
    </row>
    <row r="44" spans="1:33" x14ac:dyDescent="0.25">
      <c r="A44" s="108"/>
      <c r="B44" s="11" t="str">
        <f t="shared" si="0"/>
        <v>Thursday</v>
      </c>
      <c r="C44" s="12">
        <f t="shared" si="3"/>
        <v>42782</v>
      </c>
      <c r="D44" s="200">
        <f>[1]February!C23</f>
        <v>1614.2702187500001</v>
      </c>
      <c r="E44" s="200">
        <f>[1]February!D23</f>
        <v>693.75140638054734</v>
      </c>
      <c r="F44" s="200">
        <f>[1]February!E23</f>
        <v>1091.7726511853173</v>
      </c>
      <c r="G44" s="88"/>
      <c r="H44" s="182"/>
      <c r="I44" s="80"/>
      <c r="J44" s="5"/>
      <c r="K44" s="108"/>
      <c r="L44" s="11" t="str">
        <f t="shared" si="1"/>
        <v>Thursday</v>
      </c>
      <c r="M44" s="12">
        <f t="shared" si="4"/>
        <v>42782</v>
      </c>
      <c r="N44" s="200">
        <f>[1]February!L23</f>
        <v>5.8008489615784748</v>
      </c>
      <c r="O44" s="200">
        <f>[1]February!M23</f>
        <v>1.4881927083333333</v>
      </c>
      <c r="P44" s="202">
        <f>[1]February!N23</f>
        <v>3.9136847389171026</v>
      </c>
      <c r="Q44" s="195"/>
      <c r="R44" s="195"/>
      <c r="S44" s="195"/>
      <c r="T44" s="117"/>
      <c r="U44" s="195"/>
      <c r="V44" s="108"/>
      <c r="W44" s="11" t="str">
        <f t="shared" si="2"/>
        <v>Thursday</v>
      </c>
      <c r="X44" s="37">
        <f t="shared" si="2"/>
        <v>42782</v>
      </c>
      <c r="Y44" s="214">
        <f>[1]February!R23</f>
        <v>8.36</v>
      </c>
      <c r="Z44" s="212">
        <f>[1]February!S23</f>
        <v>6.8</v>
      </c>
      <c r="AA44" s="213">
        <f>[1]February!T23</f>
        <v>7.2473333333333336</v>
      </c>
      <c r="AB44" s="205">
        <f>[1]February!U23</f>
        <v>5</v>
      </c>
      <c r="AC44" s="200">
        <f>[1]February!V23</f>
        <v>5</v>
      </c>
      <c r="AD44" s="200">
        <f>[1]February!W23</f>
        <v>5</v>
      </c>
      <c r="AE44" s="206">
        <f>[1]February!X23</f>
        <v>46.293999999999997</v>
      </c>
      <c r="AF44" s="208">
        <f>[1]February!Y23</f>
        <v>0</v>
      </c>
      <c r="AG44" s="80"/>
    </row>
    <row r="45" spans="1:33" x14ac:dyDescent="0.25">
      <c r="A45" s="108"/>
      <c r="B45" s="11" t="str">
        <f t="shared" si="0"/>
        <v>Friday</v>
      </c>
      <c r="C45" s="12">
        <f t="shared" si="3"/>
        <v>42783</v>
      </c>
      <c r="D45" s="200">
        <f>[1]February!C24</f>
        <v>1812.2889166666664</v>
      </c>
      <c r="E45" s="200">
        <f>[1]February!D24</f>
        <v>793.25677083333323</v>
      </c>
      <c r="F45" s="200">
        <f>[1]February!E24</f>
        <v>1051.1896280650665</v>
      </c>
      <c r="G45" s="88"/>
      <c r="H45" s="182"/>
      <c r="I45" s="80"/>
      <c r="J45" s="5"/>
      <c r="K45" s="108"/>
      <c r="L45" s="11" t="str">
        <f t="shared" si="1"/>
        <v>Friday</v>
      </c>
      <c r="M45" s="12">
        <f t="shared" si="4"/>
        <v>42783</v>
      </c>
      <c r="N45" s="200">
        <f>[1]February!L24</f>
        <v>5.5199253490765887</v>
      </c>
      <c r="O45" s="200">
        <f>[1]February!M24</f>
        <v>2.5708715277777778</v>
      </c>
      <c r="P45" s="202">
        <f>[1]February!N24</f>
        <v>4.5132773459327451</v>
      </c>
      <c r="Q45" s="195"/>
      <c r="R45" s="195"/>
      <c r="S45" s="195"/>
      <c r="T45" s="117"/>
      <c r="U45" s="195"/>
      <c r="V45" s="108"/>
      <c r="W45" s="11" t="str">
        <f t="shared" si="2"/>
        <v>Friday</v>
      </c>
      <c r="X45" s="37">
        <f t="shared" si="2"/>
        <v>42783</v>
      </c>
      <c r="Y45" s="214">
        <f>[1]February!R24</f>
        <v>8.3000000000000007</v>
      </c>
      <c r="Z45" s="212">
        <f>[1]February!S24</f>
        <v>6.8</v>
      </c>
      <c r="AA45" s="213">
        <f>[1]February!T24</f>
        <v>7.7708695652173922</v>
      </c>
      <c r="AB45" s="205">
        <f>[1]February!U24</f>
        <v>5</v>
      </c>
      <c r="AC45" s="200">
        <f>[1]February!V24</f>
        <v>5</v>
      </c>
      <c r="AD45" s="200">
        <f>[1]February!W24</f>
        <v>5</v>
      </c>
      <c r="AE45" s="206">
        <f>[1]February!X24</f>
        <v>72.926000000000002</v>
      </c>
      <c r="AF45" s="208">
        <f>[1]February!Y24</f>
        <v>0</v>
      </c>
      <c r="AG45" s="80"/>
    </row>
    <row r="46" spans="1:33" x14ac:dyDescent="0.25">
      <c r="A46" s="108"/>
      <c r="B46" s="11" t="str">
        <f t="shared" si="0"/>
        <v>Saturday</v>
      </c>
      <c r="C46" s="12">
        <f t="shared" si="3"/>
        <v>42784</v>
      </c>
      <c r="D46" s="200">
        <f>[1]February!C25</f>
        <v>1488.1765937499997</v>
      </c>
      <c r="E46" s="200">
        <f>[1]February!D25</f>
        <v>618.51292780727806</v>
      </c>
      <c r="F46" s="200">
        <f>[1]February!E25</f>
        <v>1102.1447748138992</v>
      </c>
      <c r="G46" s="88"/>
      <c r="H46" s="182"/>
      <c r="I46" s="80"/>
      <c r="J46" s="5"/>
      <c r="K46" s="108"/>
      <c r="L46" s="11" t="str">
        <f t="shared" si="1"/>
        <v>Saturday</v>
      </c>
      <c r="M46" s="12">
        <f t="shared" si="4"/>
        <v>42784</v>
      </c>
      <c r="N46" s="200">
        <f>[1]February!L25</f>
        <v>5.6596822963953013</v>
      </c>
      <c r="O46" s="200">
        <f>[1]February!M25</f>
        <v>2.1464965277777774</v>
      </c>
      <c r="P46" s="202">
        <f>[1]February!N25</f>
        <v>4.3661937951296572</v>
      </c>
      <c r="Q46" s="195"/>
      <c r="R46" s="195"/>
      <c r="S46" s="195"/>
      <c r="T46" s="117"/>
      <c r="U46" s="195"/>
      <c r="V46" s="108"/>
      <c r="W46" s="11" t="str">
        <f t="shared" si="2"/>
        <v>Saturday</v>
      </c>
      <c r="X46" s="37">
        <f t="shared" si="2"/>
        <v>42784</v>
      </c>
      <c r="Y46" s="214">
        <f>[1]February!R25</f>
        <v>8.3000000000000007</v>
      </c>
      <c r="Z46" s="212">
        <f>[1]February!S25</f>
        <v>6.81</v>
      </c>
      <c r="AA46" s="213">
        <f>[1]February!T25</f>
        <v>7.6790000000000003</v>
      </c>
      <c r="AB46" s="205">
        <f>[1]February!U25</f>
        <v>8</v>
      </c>
      <c r="AC46" s="200">
        <f>[1]February!V25</f>
        <v>5</v>
      </c>
      <c r="AD46" s="200">
        <f>[1]February!W25</f>
        <v>5.95</v>
      </c>
      <c r="AE46" s="206">
        <f>[1]February!X25</f>
        <v>139.94300000000001</v>
      </c>
      <c r="AF46" s="208">
        <f>[1]February!Y25</f>
        <v>47</v>
      </c>
      <c r="AG46" s="80"/>
    </row>
    <row r="47" spans="1:33" x14ac:dyDescent="0.25">
      <c r="A47" s="108"/>
      <c r="B47" s="11" t="str">
        <f t="shared" si="0"/>
        <v>Sunday</v>
      </c>
      <c r="C47" s="12">
        <f t="shared" si="3"/>
        <v>42785</v>
      </c>
      <c r="D47" s="200">
        <f>[1]February!C26</f>
        <v>1191.148437049018</v>
      </c>
      <c r="E47" s="200">
        <f>[1]February!D26</f>
        <v>579.42802601199674</v>
      </c>
      <c r="F47" s="200">
        <f>[1]February!E26</f>
        <v>835.22497978853869</v>
      </c>
      <c r="G47" s="88"/>
      <c r="H47" s="182"/>
      <c r="I47" s="80"/>
      <c r="J47" s="5"/>
      <c r="K47" s="108"/>
      <c r="L47" s="11" t="str">
        <f t="shared" si="1"/>
        <v>Sunday</v>
      </c>
      <c r="M47" s="12">
        <f t="shared" si="4"/>
        <v>42785</v>
      </c>
      <c r="N47" s="200">
        <f>[1]February!L26</f>
        <v>8.5633940980566869</v>
      </c>
      <c r="O47" s="200">
        <f>[1]February!M26</f>
        <v>2.5709322921302582</v>
      </c>
      <c r="P47" s="202">
        <f>[1]February!N26</f>
        <v>4.4850661065456006</v>
      </c>
      <c r="Q47" s="195"/>
      <c r="R47" s="195"/>
      <c r="S47" s="195"/>
      <c r="T47" s="117"/>
      <c r="U47" s="195"/>
      <c r="V47" s="108"/>
      <c r="W47" s="11" t="str">
        <f t="shared" si="2"/>
        <v>Sunday</v>
      </c>
      <c r="X47" s="37">
        <f t="shared" si="2"/>
        <v>42785</v>
      </c>
      <c r="Y47" s="214">
        <f>[1]February!R26</f>
        <v>8.1999999999999993</v>
      </c>
      <c r="Z47" s="212">
        <f>[1]February!S26</f>
        <v>6.8</v>
      </c>
      <c r="AA47" s="213">
        <f>[1]February!T26</f>
        <v>7.3841666666666681</v>
      </c>
      <c r="AB47" s="205">
        <f>[1]February!U26</f>
        <v>29</v>
      </c>
      <c r="AC47" s="200">
        <f>[1]February!V26</f>
        <v>8</v>
      </c>
      <c r="AD47" s="200">
        <f>[1]February!W26</f>
        <v>20.583333333333332</v>
      </c>
      <c r="AE47" s="206">
        <f>[1]February!X26</f>
        <v>102.818</v>
      </c>
      <c r="AF47" s="208">
        <f>[1]February!Y26</f>
        <v>0</v>
      </c>
      <c r="AG47" s="80"/>
    </row>
    <row r="48" spans="1:33" x14ac:dyDescent="0.25">
      <c r="A48" s="108"/>
      <c r="B48" s="11" t="str">
        <f t="shared" si="0"/>
        <v>Monday</v>
      </c>
      <c r="C48" s="12">
        <f t="shared" si="3"/>
        <v>42786</v>
      </c>
      <c r="D48" s="200">
        <f>[1]February!C27</f>
        <v>1665.971635559082</v>
      </c>
      <c r="E48" s="200">
        <f>[1]February!D27</f>
        <v>3.5370762714592274E-2</v>
      </c>
      <c r="F48" s="200">
        <f>[1]February!E27</f>
        <v>481.91055943401358</v>
      </c>
      <c r="G48" s="88"/>
      <c r="H48" s="182"/>
      <c r="I48" s="80"/>
      <c r="J48" s="5"/>
      <c r="K48" s="108"/>
      <c r="L48" s="11" t="str">
        <f t="shared" si="1"/>
        <v>Monday</v>
      </c>
      <c r="M48" s="12">
        <f t="shared" si="4"/>
        <v>42786</v>
      </c>
      <c r="N48" s="200">
        <f>[1]February!L27</f>
        <v>4.9777534754673631</v>
      </c>
      <c r="O48" s="200">
        <f>[1]February!M27</f>
        <v>0.33305902777777774</v>
      </c>
      <c r="P48" s="202">
        <f>[1]February!N27</f>
        <v>2.9171045893029208</v>
      </c>
      <c r="Q48" s="195"/>
      <c r="R48" s="195"/>
      <c r="S48" s="195"/>
      <c r="T48" s="117"/>
      <c r="U48" s="195"/>
      <c r="V48" s="108"/>
      <c r="W48" s="11" t="str">
        <f t="shared" si="2"/>
        <v>Monday</v>
      </c>
      <c r="X48" s="37">
        <f t="shared" si="2"/>
        <v>42786</v>
      </c>
      <c r="Y48" s="214">
        <f>[1]February!R27</f>
        <v>8.2799999999999994</v>
      </c>
      <c r="Z48" s="212">
        <f>[1]February!S27</f>
        <v>7.55</v>
      </c>
      <c r="AA48" s="213">
        <f>[1]February!T27</f>
        <v>7.878333333333333</v>
      </c>
      <c r="AB48" s="205">
        <f>[1]February!U27</f>
        <v>24</v>
      </c>
      <c r="AC48" s="200">
        <f>[1]February!V27</f>
        <v>22</v>
      </c>
      <c r="AD48" s="200">
        <f>[1]February!W27</f>
        <v>23</v>
      </c>
      <c r="AE48" s="206">
        <f>[1]February!X27</f>
        <v>56.804999999999993</v>
      </c>
      <c r="AF48" s="208">
        <f>[1]February!Y27</f>
        <v>0</v>
      </c>
      <c r="AG48" s="80"/>
    </row>
    <row r="49" spans="1:37" x14ac:dyDescent="0.25">
      <c r="A49" s="108"/>
      <c r="B49" s="11" t="str">
        <f t="shared" si="0"/>
        <v>Tuesday</v>
      </c>
      <c r="C49" s="12">
        <f t="shared" si="3"/>
        <v>42787</v>
      </c>
      <c r="D49" s="200">
        <f>[1]February!C28</f>
        <v>1732.3034166666666</v>
      </c>
      <c r="E49" s="200">
        <f>[1]February!D28</f>
        <v>263.62933314938016</v>
      </c>
      <c r="F49" s="200">
        <f>[1]February!E28</f>
        <v>1053.1018088277328</v>
      </c>
      <c r="G49" s="88"/>
      <c r="H49" s="182"/>
      <c r="I49" s="80"/>
      <c r="J49" s="5"/>
      <c r="K49" s="108"/>
      <c r="L49" s="11" t="str">
        <f t="shared" si="1"/>
        <v>Tuesday</v>
      </c>
      <c r="M49" s="12">
        <f t="shared" si="4"/>
        <v>42787</v>
      </c>
      <c r="N49" s="200">
        <f>[1]February!L28</f>
        <v>4.8494809052811725</v>
      </c>
      <c r="O49" s="200">
        <f>[1]February!M28</f>
        <v>1.3601874999999999</v>
      </c>
      <c r="P49" s="202">
        <f>[1]February!N28</f>
        <v>2.5041093683464091</v>
      </c>
      <c r="Q49" s="195"/>
      <c r="R49" s="195"/>
      <c r="S49" s="195"/>
      <c r="T49" s="117"/>
      <c r="U49" s="195"/>
      <c r="V49" s="108"/>
      <c r="W49" s="11" t="str">
        <f t="shared" si="2"/>
        <v>Tuesday</v>
      </c>
      <c r="X49" s="37">
        <f t="shared" si="2"/>
        <v>42787</v>
      </c>
      <c r="Y49" s="214">
        <f>[1]February!R28</f>
        <v>8.0500000000000007</v>
      </c>
      <c r="Z49" s="212">
        <f>[1]February!S28</f>
        <v>7.15</v>
      </c>
      <c r="AA49" s="213">
        <f>[1]February!T28</f>
        <v>7.758571428571428</v>
      </c>
      <c r="AB49" s="205">
        <f>[1]February!U28</f>
        <v>25</v>
      </c>
      <c r="AC49" s="200">
        <f>[1]February!V28</f>
        <v>18</v>
      </c>
      <c r="AD49" s="200">
        <f>[1]February!W28</f>
        <v>22.727272727272727</v>
      </c>
      <c r="AE49" s="206">
        <f>[1]February!X28</f>
        <v>43.555999999999997</v>
      </c>
      <c r="AF49" s="208">
        <f>[1]February!Y28</f>
        <v>0</v>
      </c>
      <c r="AG49" s="80"/>
    </row>
    <row r="50" spans="1:37" x14ac:dyDescent="0.25">
      <c r="A50" s="108"/>
      <c r="B50" s="11" t="str">
        <f t="shared" si="0"/>
        <v>Wednesday</v>
      </c>
      <c r="C50" s="12">
        <f t="shared" si="3"/>
        <v>42788</v>
      </c>
      <c r="D50" s="200">
        <f>[1]February!C29</f>
        <v>1232.0754692959256</v>
      </c>
      <c r="E50" s="200">
        <f>[1]February!D29</f>
        <v>0</v>
      </c>
      <c r="F50" s="200">
        <f>[1]February!E29</f>
        <v>735.37409831967841</v>
      </c>
      <c r="G50" s="88"/>
      <c r="H50" s="182"/>
      <c r="I50" s="80"/>
      <c r="J50" s="5"/>
      <c r="K50" s="108"/>
      <c r="L50" s="11" t="str">
        <f t="shared" si="1"/>
        <v>Wednesday</v>
      </c>
      <c r="M50" s="12">
        <f t="shared" si="4"/>
        <v>42788</v>
      </c>
      <c r="N50" s="200">
        <f>[1]February!L29</f>
        <v>5.5864010437064699</v>
      </c>
      <c r="O50" s="200">
        <f>[1]February!M29</f>
        <v>1.2831267361111112</v>
      </c>
      <c r="P50" s="202">
        <f>[1]February!N29</f>
        <v>3.3206844984960768</v>
      </c>
      <c r="Q50" s="195"/>
      <c r="R50" s="195"/>
      <c r="S50" s="195"/>
      <c r="T50" s="117"/>
      <c r="U50" s="195"/>
      <c r="V50" s="108"/>
      <c r="W50" s="11" t="str">
        <f t="shared" si="2"/>
        <v>Wednesday</v>
      </c>
      <c r="X50" s="37">
        <f t="shared" si="2"/>
        <v>42788</v>
      </c>
      <c r="Y50" s="214">
        <f>[1]February!R29</f>
        <v>7.07</v>
      </c>
      <c r="Z50" s="212">
        <f>[1]February!S29</f>
        <v>6.8</v>
      </c>
      <c r="AA50" s="213">
        <f>[1]February!T29</f>
        <v>6.8989999999999991</v>
      </c>
      <c r="AB50" s="205">
        <f>[1]February!U29</f>
        <v>24</v>
      </c>
      <c r="AC50" s="200">
        <f>[1]February!V29</f>
        <v>6</v>
      </c>
      <c r="AD50" s="200">
        <f>[1]February!W29</f>
        <v>12.7</v>
      </c>
      <c r="AE50" s="206">
        <f>[1]February!X29</f>
        <v>48.140999999999991</v>
      </c>
      <c r="AF50" s="208">
        <f>[1]February!Y29</f>
        <v>0</v>
      </c>
      <c r="AG50" s="80"/>
    </row>
    <row r="51" spans="1:37" x14ac:dyDescent="0.25">
      <c r="A51" s="108"/>
      <c r="B51" s="11" t="str">
        <f t="shared" si="0"/>
        <v>Thursday</v>
      </c>
      <c r="C51" s="12">
        <f t="shared" si="3"/>
        <v>42789</v>
      </c>
      <c r="D51" s="200">
        <f>[1]February!C30</f>
        <v>155.0143297322648</v>
      </c>
      <c r="E51" s="200">
        <f>[1]February!D30</f>
        <v>0.12634025420866238</v>
      </c>
      <c r="F51" s="200">
        <f>[1]February!E30</f>
        <v>6.7612567242943991</v>
      </c>
      <c r="G51" s="88"/>
      <c r="H51" s="182"/>
      <c r="I51" s="80"/>
      <c r="J51" s="5"/>
      <c r="K51" s="108"/>
      <c r="L51" s="11" t="str">
        <f t="shared" si="1"/>
        <v>Thursday</v>
      </c>
      <c r="M51" s="12">
        <f t="shared" si="4"/>
        <v>42789</v>
      </c>
      <c r="N51" s="200">
        <f>[1]February!L30</f>
        <v>3.5037795142597621</v>
      </c>
      <c r="O51" s="200">
        <f>[1]February!M30</f>
        <v>1.689892361111111</v>
      </c>
      <c r="P51" s="202">
        <f>[1]February!N30</f>
        <v>2.7590274162695367</v>
      </c>
      <c r="Q51" s="195"/>
      <c r="R51" s="195"/>
      <c r="S51" s="195"/>
      <c r="T51" s="117"/>
      <c r="U51" s="195"/>
      <c r="V51" s="108"/>
      <c r="W51" s="11" t="str">
        <f t="shared" si="2"/>
        <v>Thursday</v>
      </c>
      <c r="X51" s="37">
        <f t="shared" si="2"/>
        <v>42789</v>
      </c>
      <c r="Y51" s="214">
        <f>[1]February!R30</f>
        <v>8.27</v>
      </c>
      <c r="Z51" s="212">
        <f>[1]February!S30</f>
        <v>7.15</v>
      </c>
      <c r="AA51" s="213">
        <f>[1]February!T30</f>
        <v>7.7460000000000004</v>
      </c>
      <c r="AB51" s="205">
        <f>[1]February!U30</f>
        <v>6</v>
      </c>
      <c r="AC51" s="200">
        <f>[1]February!V30</f>
        <v>6</v>
      </c>
      <c r="AD51" s="200">
        <f>[1]February!W30</f>
        <v>6</v>
      </c>
      <c r="AE51" s="206">
        <f>[1]February!X30</f>
        <v>24.846</v>
      </c>
      <c r="AF51" s="208">
        <f>[1]February!Y30</f>
        <v>0</v>
      </c>
      <c r="AG51" s="80"/>
    </row>
    <row r="52" spans="1:37" x14ac:dyDescent="0.25">
      <c r="A52" s="108"/>
      <c r="B52" s="11" t="str">
        <f t="shared" si="0"/>
        <v>Friday</v>
      </c>
      <c r="C52" s="12">
        <f t="shared" si="3"/>
        <v>42790</v>
      </c>
      <c r="D52" s="200">
        <f>[1]February!C31</f>
        <v>1376.2714571465385</v>
      </c>
      <c r="E52" s="200">
        <f>[1]February!D31</f>
        <v>1.3125000521540642E-2</v>
      </c>
      <c r="F52" s="200">
        <f>[1]February!E31</f>
        <v>508.3379615667842</v>
      </c>
      <c r="G52" s="88"/>
      <c r="H52" s="120"/>
      <c r="I52" s="80"/>
      <c r="J52" s="5"/>
      <c r="K52" s="108"/>
      <c r="L52" s="11" t="str">
        <f t="shared" si="1"/>
        <v>Friday</v>
      </c>
      <c r="M52" s="12">
        <f t="shared" si="4"/>
        <v>42790</v>
      </c>
      <c r="N52" s="200">
        <f>[1]February!L31</f>
        <v>5.4050086833371047</v>
      </c>
      <c r="O52" s="200">
        <f>[1]February!M31</f>
        <v>2.5936822920375397</v>
      </c>
      <c r="P52" s="202">
        <f>[1]February!N31</f>
        <v>3.8329359820385775</v>
      </c>
      <c r="Q52" s="195"/>
      <c r="R52" s="195"/>
      <c r="S52" s="195"/>
      <c r="T52" s="117"/>
      <c r="U52" s="195"/>
      <c r="V52" s="108"/>
      <c r="W52" s="11" t="str">
        <f t="shared" si="2"/>
        <v>Friday</v>
      </c>
      <c r="X52" s="37">
        <f t="shared" si="2"/>
        <v>42790</v>
      </c>
      <c r="Y52" s="214">
        <f>[1]February!R31</f>
        <v>8.2799999999999994</v>
      </c>
      <c r="Z52" s="212">
        <f>[1]February!S31</f>
        <v>6.8</v>
      </c>
      <c r="AA52" s="213">
        <f>[1]February!T31</f>
        <v>7.850833333333334</v>
      </c>
      <c r="AB52" s="205">
        <f>[1]February!U31</f>
        <v>7</v>
      </c>
      <c r="AC52" s="200">
        <f>[1]February!V31</f>
        <v>4</v>
      </c>
      <c r="AD52" s="200">
        <f>[1]February!W31</f>
        <v>5</v>
      </c>
      <c r="AE52" s="206">
        <f>[1]February!X31</f>
        <v>52.439000000000007</v>
      </c>
      <c r="AF52" s="208">
        <f>[1]February!Y31</f>
        <v>4</v>
      </c>
      <c r="AG52" s="80"/>
    </row>
    <row r="53" spans="1:37" x14ac:dyDescent="0.25">
      <c r="A53" s="108"/>
      <c r="B53" s="11" t="str">
        <f t="shared" si="0"/>
        <v>Saturday</v>
      </c>
      <c r="C53" s="12">
        <f t="shared" si="3"/>
        <v>42791</v>
      </c>
      <c r="D53" s="200">
        <f>[1]February!C32</f>
        <v>1573.2598438686794</v>
      </c>
      <c r="E53" s="200">
        <f>[1]February!D32</f>
        <v>1060.3468751424152</v>
      </c>
      <c r="F53" s="200">
        <f>[1]February!E32</f>
        <v>1240.5331844830225</v>
      </c>
      <c r="G53" s="88"/>
      <c r="H53" s="182"/>
      <c r="I53" s="80"/>
      <c r="J53" s="5"/>
      <c r="K53" s="108"/>
      <c r="L53" s="11" t="str">
        <f t="shared" si="1"/>
        <v>Saturday</v>
      </c>
      <c r="M53" s="12">
        <f t="shared" si="4"/>
        <v>42791</v>
      </c>
      <c r="N53" s="200">
        <f>[1]February!L32</f>
        <v>6.0579045142597616</v>
      </c>
      <c r="O53" s="200">
        <f>[1]February!M32</f>
        <v>1.5986493055555555</v>
      </c>
      <c r="P53" s="202">
        <f>[1]February!N32</f>
        <v>3.3126955663048565</v>
      </c>
      <c r="Q53" s="195"/>
      <c r="R53" s="195"/>
      <c r="S53" s="195"/>
      <c r="T53" s="117"/>
      <c r="U53" s="195"/>
      <c r="V53" s="108"/>
      <c r="W53" s="11" t="str">
        <f t="shared" si="2"/>
        <v>Saturday</v>
      </c>
      <c r="X53" s="37">
        <f t="shared" si="2"/>
        <v>42791</v>
      </c>
      <c r="Y53" s="214">
        <f>[1]February!R32</f>
        <v>8.2200000000000006</v>
      </c>
      <c r="Z53" s="212">
        <f>[1]February!S32</f>
        <v>6.85</v>
      </c>
      <c r="AA53" s="213">
        <f>[1]February!T32</f>
        <v>7.9275000000000011</v>
      </c>
      <c r="AB53" s="205">
        <f>[1]February!U32</f>
        <v>30</v>
      </c>
      <c r="AC53" s="200">
        <f>[1]February!V32</f>
        <v>5</v>
      </c>
      <c r="AD53" s="200">
        <f>[1]February!W32</f>
        <v>19</v>
      </c>
      <c r="AE53" s="206">
        <f>[1]February!X32</f>
        <v>69.721000000000004</v>
      </c>
      <c r="AF53" s="208">
        <f>[1]February!Y32</f>
        <v>19</v>
      </c>
      <c r="AG53" s="80"/>
    </row>
    <row r="54" spans="1:37" x14ac:dyDescent="0.25">
      <c r="A54" s="108"/>
      <c r="B54" s="11" t="str">
        <f t="shared" si="0"/>
        <v>Sunday</v>
      </c>
      <c r="C54" s="12">
        <f t="shared" si="3"/>
        <v>42792</v>
      </c>
      <c r="D54" s="200">
        <f>[1]February!C33</f>
        <v>1501.2292607252332</v>
      </c>
      <c r="E54" s="200">
        <f>[1]February!D33</f>
        <v>1121.8206560363769</v>
      </c>
      <c r="F54" s="200">
        <f>[1]February!E33</f>
        <v>1223.4980607348407</v>
      </c>
      <c r="G54" s="88"/>
      <c r="H54" s="182"/>
      <c r="I54" s="80"/>
      <c r="J54" s="5"/>
      <c r="K54" s="108"/>
      <c r="L54" s="11" t="str">
        <f t="shared" si="1"/>
        <v>Sunday</v>
      </c>
      <c r="M54" s="12">
        <f t="shared" si="4"/>
        <v>42792</v>
      </c>
      <c r="N54" s="200">
        <f>[1]February!L33</f>
        <v>4.6359687534305785</v>
      </c>
      <c r="O54" s="200">
        <f>[1]February!M33</f>
        <v>1.2096996527777777</v>
      </c>
      <c r="P54" s="202">
        <f>[1]February!N33</f>
        <v>3.1494429984617014</v>
      </c>
      <c r="Q54" s="195"/>
      <c r="R54" s="195"/>
      <c r="S54" s="195"/>
      <c r="T54" s="117"/>
      <c r="U54" s="195"/>
      <c r="V54" s="108"/>
      <c r="W54" s="11" t="str">
        <f t="shared" si="2"/>
        <v>Sunday</v>
      </c>
      <c r="X54" s="37">
        <f t="shared" si="2"/>
        <v>42792</v>
      </c>
      <c r="Y54" s="214">
        <f>[1]February!R33</f>
        <v>7.92</v>
      </c>
      <c r="Z54" s="212">
        <f>[1]February!S33</f>
        <v>6.95</v>
      </c>
      <c r="AA54" s="213">
        <f>[1]February!T33</f>
        <v>7.4293333333333331</v>
      </c>
      <c r="AB54" s="205">
        <f>[1]February!U33</f>
        <v>25</v>
      </c>
      <c r="AC54" s="200">
        <f>[1]February!V33</f>
        <v>9</v>
      </c>
      <c r="AD54" s="200">
        <f>[1]February!W33</f>
        <v>14.533333333333333</v>
      </c>
      <c r="AE54" s="206">
        <f>[1]February!X33</f>
        <v>128.96900000000002</v>
      </c>
      <c r="AF54" s="208">
        <f>[1]February!Y33</f>
        <v>1</v>
      </c>
      <c r="AG54" s="80"/>
    </row>
    <row r="55" spans="1:37" x14ac:dyDescent="0.25">
      <c r="A55" s="108"/>
      <c r="B55" s="11" t="str">
        <f t="shared" si="0"/>
        <v>Monday</v>
      </c>
      <c r="C55" s="12">
        <f t="shared" si="3"/>
        <v>42793</v>
      </c>
      <c r="D55" s="200">
        <f>[1]February!C34</f>
        <v>1594.0537814161512</v>
      </c>
      <c r="E55" s="200">
        <f>[1]February!D34</f>
        <v>640.69585402425128</v>
      </c>
      <c r="F55" s="200">
        <f>[1]February!E34</f>
        <v>1041.2668546467123</v>
      </c>
      <c r="G55" s="88"/>
      <c r="H55" s="182"/>
      <c r="I55" s="80"/>
      <c r="J55" s="5"/>
      <c r="K55" s="108"/>
      <c r="L55" s="11" t="str">
        <f t="shared" si="1"/>
        <v>Monday</v>
      </c>
      <c r="M55" s="12">
        <f t="shared" si="4"/>
        <v>42793</v>
      </c>
      <c r="N55" s="200">
        <f>[1]February!L34</f>
        <v>3.5224826389816069</v>
      </c>
      <c r="O55" s="200">
        <f>[1]February!M34</f>
        <v>0.95548784722222213</v>
      </c>
      <c r="P55" s="202">
        <f>[1]February!N34</f>
        <v>2.5944550060922342</v>
      </c>
      <c r="Q55" s="195"/>
      <c r="R55" s="195"/>
      <c r="S55" s="195"/>
      <c r="T55" s="117"/>
      <c r="U55" s="195"/>
      <c r="V55" s="108"/>
      <c r="W55" s="11" t="str">
        <f t="shared" si="2"/>
        <v>Monday</v>
      </c>
      <c r="X55" s="37">
        <f t="shared" si="2"/>
        <v>42793</v>
      </c>
      <c r="Y55" s="214">
        <f>[1]February!R34</f>
        <v>7.9</v>
      </c>
      <c r="Z55" s="212">
        <f>[1]February!S34</f>
        <v>6.8</v>
      </c>
      <c r="AA55" s="213">
        <f>[1]February!T34</f>
        <v>7.1495238095238092</v>
      </c>
      <c r="AB55" s="205">
        <f>[1]February!U34</f>
        <v>24</v>
      </c>
      <c r="AC55" s="200">
        <f>[1]February!V34</f>
        <v>19</v>
      </c>
      <c r="AD55" s="200">
        <f>[1]February!W34</f>
        <v>21.476190476190474</v>
      </c>
      <c r="AE55" s="206">
        <f>[1]February!X34</f>
        <v>100.52999999999999</v>
      </c>
      <c r="AF55" s="208">
        <f>[1]February!Y34</f>
        <v>16</v>
      </c>
      <c r="AG55" s="80"/>
    </row>
    <row r="56" spans="1:37" x14ac:dyDescent="0.25">
      <c r="A56" s="108"/>
      <c r="B56" s="11" t="str">
        <f t="shared" si="0"/>
        <v>Tuesday</v>
      </c>
      <c r="C56" s="12">
        <f t="shared" si="3"/>
        <v>42794</v>
      </c>
      <c r="D56" s="200">
        <f>[1]February!C35</f>
        <v>1717.3986666666667</v>
      </c>
      <c r="E56" s="200">
        <f>[1]February!D35</f>
        <v>434.30794537183971</v>
      </c>
      <c r="F56" s="200">
        <f>[1]February!E35</f>
        <v>1260.2112331354112</v>
      </c>
      <c r="G56" s="88"/>
      <c r="H56" s="182"/>
      <c r="I56" s="80"/>
      <c r="J56" s="5"/>
      <c r="K56" s="108"/>
      <c r="L56" s="11" t="str">
        <f t="shared" si="1"/>
        <v>Tuesday</v>
      </c>
      <c r="M56" s="12">
        <f t="shared" si="4"/>
        <v>42794</v>
      </c>
      <c r="N56" s="200">
        <f>[1]February!L35</f>
        <v>4.0670243061118656</v>
      </c>
      <c r="O56" s="200">
        <f>[1]February!M35</f>
        <v>1.9309305559264287</v>
      </c>
      <c r="P56" s="202">
        <f>[1]February!N35</f>
        <v>2.9979930557718988</v>
      </c>
      <c r="Q56" s="195"/>
      <c r="R56" s="195"/>
      <c r="S56" s="195"/>
      <c r="T56" s="117"/>
      <c r="U56" s="195"/>
      <c r="V56" s="108"/>
      <c r="W56" s="11" t="str">
        <f t="shared" si="2"/>
        <v>Tuesday</v>
      </c>
      <c r="X56" s="37">
        <f t="shared" si="2"/>
        <v>42794</v>
      </c>
      <c r="Y56" s="214">
        <f>[1]February!R35</f>
        <v>7.17</v>
      </c>
      <c r="Z56" s="212">
        <f>[1]February!S35</f>
        <v>6.86</v>
      </c>
      <c r="AA56" s="213">
        <f>[1]February!T35</f>
        <v>7.0830769230769226</v>
      </c>
      <c r="AB56" s="205">
        <f>[1]February!U35</f>
        <v>37</v>
      </c>
      <c r="AC56" s="200">
        <f>[1]February!V35</f>
        <v>22</v>
      </c>
      <c r="AD56" s="200">
        <f>[1]February!W35</f>
        <v>28.846153846153847</v>
      </c>
      <c r="AE56" s="206">
        <f>[1]February!X35</f>
        <v>124.503</v>
      </c>
      <c r="AF56" s="208">
        <f>[1]February!Y35</f>
        <v>23</v>
      </c>
      <c r="AG56" s="80"/>
    </row>
    <row r="57" spans="1:37" x14ac:dyDescent="0.25">
      <c r="A57" s="108"/>
      <c r="B57" s="11"/>
      <c r="C57" s="12"/>
      <c r="D57" s="87"/>
      <c r="E57" s="190"/>
      <c r="F57" s="190"/>
      <c r="G57" s="88"/>
      <c r="H57" s="182"/>
      <c r="I57" s="80"/>
      <c r="J57" s="5"/>
      <c r="K57" s="108"/>
      <c r="L57" s="11"/>
      <c r="M57" s="12"/>
      <c r="N57" s="190"/>
      <c r="O57" s="190"/>
      <c r="P57" s="182"/>
      <c r="Q57" s="195"/>
      <c r="R57" s="195"/>
      <c r="S57" s="195"/>
      <c r="T57" s="117"/>
      <c r="U57" s="195"/>
      <c r="V57" s="108"/>
      <c r="W57" s="11"/>
      <c r="X57" s="37"/>
      <c r="Y57" s="126"/>
      <c r="Z57" s="124"/>
      <c r="AA57" s="125"/>
      <c r="AB57" s="194"/>
      <c r="AC57" s="190"/>
      <c r="AD57" s="190"/>
      <c r="AE57" s="195"/>
      <c r="AF57" s="153"/>
      <c r="AG57" s="80"/>
    </row>
    <row r="58" spans="1:37" x14ac:dyDescent="0.25">
      <c r="A58" s="108"/>
      <c r="B58" s="11"/>
      <c r="C58" s="12"/>
      <c r="D58" s="87"/>
      <c r="E58" s="190"/>
      <c r="F58" s="190"/>
      <c r="G58" s="88"/>
      <c r="H58" s="182"/>
      <c r="I58" s="80"/>
      <c r="J58" s="5"/>
      <c r="K58" s="108"/>
      <c r="L58" s="11"/>
      <c r="M58" s="12"/>
      <c r="N58" s="190"/>
      <c r="O58" s="190"/>
      <c r="P58" s="182"/>
      <c r="Q58" s="195"/>
      <c r="R58" s="195"/>
      <c r="S58" s="195"/>
      <c r="T58" s="117"/>
      <c r="U58" s="195"/>
      <c r="V58" s="108"/>
      <c r="W58" s="11"/>
      <c r="X58" s="37"/>
      <c r="Y58" s="126"/>
      <c r="Z58" s="124"/>
      <c r="AA58" s="125"/>
      <c r="AB58" s="194"/>
      <c r="AC58" s="190"/>
      <c r="AD58" s="190"/>
      <c r="AE58" s="195"/>
      <c r="AF58" s="153"/>
      <c r="AG58" s="80"/>
    </row>
    <row r="59" spans="1:37" ht="15.75" thickBot="1" x14ac:dyDescent="0.3">
      <c r="A59" s="108"/>
      <c r="B59" s="13"/>
      <c r="C59" s="14"/>
      <c r="D59" s="121"/>
      <c r="E59" s="191"/>
      <c r="F59" s="192"/>
      <c r="G59" s="89"/>
      <c r="H59" s="183"/>
      <c r="I59" s="80"/>
      <c r="J59" s="5"/>
      <c r="K59" s="108"/>
      <c r="L59" s="13"/>
      <c r="M59" s="14"/>
      <c r="N59" s="191"/>
      <c r="O59" s="191"/>
      <c r="P59" s="183"/>
      <c r="Q59" s="195"/>
      <c r="R59" s="195"/>
      <c r="S59" s="195"/>
      <c r="T59" s="117"/>
      <c r="U59" s="195"/>
      <c r="V59" s="108"/>
      <c r="W59" s="13"/>
      <c r="X59" s="59"/>
      <c r="Y59" s="127"/>
      <c r="Z59" s="128"/>
      <c r="AA59" s="129"/>
      <c r="AB59" s="196"/>
      <c r="AC59" s="191"/>
      <c r="AD59" s="191"/>
      <c r="AE59" s="192"/>
      <c r="AF59" s="154"/>
      <c r="AG59" s="80"/>
    </row>
    <row r="60" spans="1:37" ht="16.5" thickTop="1" thickBot="1" x14ac:dyDescent="0.3">
      <c r="A60" s="108"/>
      <c r="B60" s="15" t="s">
        <v>100</v>
      </c>
      <c r="C60" s="16"/>
      <c r="D60" s="201">
        <f>[1]February!C39</f>
        <v>1812.2889166666664</v>
      </c>
      <c r="E60" s="201">
        <f>[1]February!D39</f>
        <v>0</v>
      </c>
      <c r="F60" s="201">
        <f>[1]February!E39</f>
        <v>495.25140233657601</v>
      </c>
      <c r="G60" s="90"/>
      <c r="H60" s="73"/>
      <c r="I60" s="80"/>
      <c r="J60" s="5"/>
      <c r="K60" s="108"/>
      <c r="L60" s="15" t="s">
        <v>100</v>
      </c>
      <c r="M60" s="16"/>
      <c r="N60" s="203">
        <f>[1]February!L39</f>
        <v>23.600998262405394</v>
      </c>
      <c r="O60" s="203">
        <f>[1]February!M39</f>
        <v>-6.8991319444444435E-2</v>
      </c>
      <c r="P60" s="204">
        <f>[1]February!N39</f>
        <v>3.5352078283848942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215">
        <f>[1]February!R39</f>
        <v>8.36</v>
      </c>
      <c r="Z60" s="216">
        <f>[1]February!S39</f>
        <v>6.8</v>
      </c>
      <c r="AA60" s="217">
        <f>[1]February!T39</f>
        <v>7.6885848787551687</v>
      </c>
      <c r="AB60" s="209">
        <f>[1]February!U39</f>
        <v>37</v>
      </c>
      <c r="AC60" s="201">
        <f>[1]February!V39</f>
        <v>4</v>
      </c>
      <c r="AD60" s="201">
        <f>[1]February!W39</f>
        <v>13.063874705541375</v>
      </c>
      <c r="AE60" s="210">
        <f>[1]February!X39</f>
        <v>1452.4269999999999</v>
      </c>
      <c r="AF60" s="211">
        <f>[1]February!Y39</f>
        <v>177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30:D58">
    <cfRule type="cellIs" dxfId="251" priority="34" operator="between">
      <formula>2800</formula>
      <formula>5000</formula>
    </cfRule>
  </conditionalFormatting>
  <conditionalFormatting sqref="N30:N58">
    <cfRule type="cellIs" dxfId="250" priority="33" operator="between">
      <formula>560</formula>
      <formula>5000</formula>
    </cfRule>
  </conditionalFormatting>
  <conditionalFormatting sqref="D30:D58">
    <cfRule type="cellIs" dxfId="249" priority="32" operator="between">
      <formula>2800</formula>
      <formula>5000</formula>
    </cfRule>
  </conditionalFormatting>
  <conditionalFormatting sqref="D59">
    <cfRule type="cellIs" dxfId="248" priority="31" operator="between">
      <formula>2800</formula>
      <formula>5000</formula>
    </cfRule>
  </conditionalFormatting>
  <conditionalFormatting sqref="N30:N58">
    <cfRule type="cellIs" dxfId="247" priority="30" operator="between">
      <formula>560</formula>
      <formula>5000</formula>
    </cfRule>
  </conditionalFormatting>
  <conditionalFormatting sqref="N59">
    <cfRule type="cellIs" dxfId="246" priority="29" operator="between">
      <formula>560</formula>
      <formula>5000</formula>
    </cfRule>
  </conditionalFormatting>
  <conditionalFormatting sqref="Z29:Z58">
    <cfRule type="cellIs" dxfId="245" priority="28" operator="between">
      <formula>1</formula>
      <formula>6.49</formula>
    </cfRule>
  </conditionalFormatting>
  <conditionalFormatting sqref="Y30:Y58">
    <cfRule type="cellIs" dxfId="244" priority="27" operator="between">
      <formula>8.51</formula>
      <formula>14</formula>
    </cfRule>
  </conditionalFormatting>
  <conditionalFormatting sqref="AB29:AB59">
    <cfRule type="cellIs" dxfId="243" priority="26" operator="between">
      <formula>41</formula>
      <formula>200</formula>
    </cfRule>
  </conditionalFormatting>
  <conditionalFormatting sqref="Z59">
    <cfRule type="cellIs" dxfId="242" priority="25" operator="between">
      <formula>1</formula>
      <formula>6.49</formula>
    </cfRule>
  </conditionalFormatting>
  <conditionalFormatting sqref="Y59">
    <cfRule type="cellIs" dxfId="241" priority="24" operator="between">
      <formula>8.51</formula>
      <formula>14</formula>
    </cfRule>
  </conditionalFormatting>
  <conditionalFormatting sqref="AE29:AE59">
    <cfRule type="cellIs" dxfId="240" priority="23" operator="between">
      <formula>1001</formula>
      <formula>2000</formula>
    </cfRule>
  </conditionalFormatting>
  <conditionalFormatting sqref="D59">
    <cfRule type="cellIs" dxfId="239" priority="22" operator="between">
      <formula>2800</formula>
      <formula>5000</formula>
    </cfRule>
  </conditionalFormatting>
  <conditionalFormatting sqref="D59">
    <cfRule type="cellIs" dxfId="238" priority="21" operator="between">
      <formula>2800</formula>
      <formula>5000</formula>
    </cfRule>
  </conditionalFormatting>
  <conditionalFormatting sqref="D59">
    <cfRule type="cellIs" dxfId="237" priority="20" operator="between">
      <formula>2800</formula>
      <formula>5000</formula>
    </cfRule>
  </conditionalFormatting>
  <conditionalFormatting sqref="N59">
    <cfRule type="cellIs" dxfId="236" priority="19" operator="between">
      <formula>560</formula>
      <formula>5000</formula>
    </cfRule>
  </conditionalFormatting>
  <conditionalFormatting sqref="Z59">
    <cfRule type="cellIs" dxfId="235" priority="18" operator="between">
      <formula>1</formula>
      <formula>6.49</formula>
    </cfRule>
  </conditionalFormatting>
  <conditionalFormatting sqref="Y59">
    <cfRule type="cellIs" dxfId="234" priority="17" operator="between">
      <formula>8.51</formula>
      <formula>14</formula>
    </cfRule>
  </conditionalFormatting>
  <conditionalFormatting sqref="AB59">
    <cfRule type="cellIs" dxfId="233" priority="16" operator="between">
      <formula>41</formula>
      <formula>200</formula>
    </cfRule>
  </conditionalFormatting>
  <conditionalFormatting sqref="Z59">
    <cfRule type="cellIs" dxfId="232" priority="15" operator="between">
      <formula>1</formula>
      <formula>6.49</formula>
    </cfRule>
  </conditionalFormatting>
  <conditionalFormatting sqref="Y59">
    <cfRule type="cellIs" dxfId="231" priority="14" operator="between">
      <formula>8.51</formula>
      <formula>14</formula>
    </cfRule>
  </conditionalFormatting>
  <conditionalFormatting sqref="AE59">
    <cfRule type="cellIs" dxfId="230" priority="13" operator="between">
      <formula>1001</formula>
      <formula>2000</formula>
    </cfRule>
  </conditionalFormatting>
  <conditionalFormatting sqref="D59">
    <cfRule type="cellIs" dxfId="229" priority="12" operator="between">
      <formula>2800</formula>
      <formula>5000</formula>
    </cfRule>
  </conditionalFormatting>
  <conditionalFormatting sqref="N59">
    <cfRule type="cellIs" dxfId="228" priority="11" operator="between">
      <formula>560</formula>
      <formula>5000</formula>
    </cfRule>
  </conditionalFormatting>
  <conditionalFormatting sqref="AB59">
    <cfRule type="cellIs" dxfId="227" priority="10" operator="between">
      <formula>41</formula>
      <formula>200</formula>
    </cfRule>
  </conditionalFormatting>
  <conditionalFormatting sqref="Z59">
    <cfRule type="cellIs" dxfId="226" priority="9" operator="between">
      <formula>1</formula>
      <formula>6.49</formula>
    </cfRule>
  </conditionalFormatting>
  <conditionalFormatting sqref="Y59">
    <cfRule type="cellIs" dxfId="225" priority="8" operator="between">
      <formula>8.51</formula>
      <formula>14</formula>
    </cfRule>
  </conditionalFormatting>
  <conditionalFormatting sqref="AE59">
    <cfRule type="cellIs" dxfId="224" priority="7" operator="between">
      <formula>1001</formula>
      <formula>2000</formula>
    </cfRule>
  </conditionalFormatting>
  <conditionalFormatting sqref="D29">
    <cfRule type="cellIs" dxfId="223" priority="6" operator="between">
      <formula>560</formula>
      <formula>5000</formula>
    </cfRule>
  </conditionalFormatting>
  <conditionalFormatting sqref="D29">
    <cfRule type="cellIs" dxfId="222" priority="5" operator="between">
      <formula>560</formula>
      <formula>5000</formula>
    </cfRule>
  </conditionalFormatting>
  <conditionalFormatting sqref="N29">
    <cfRule type="cellIs" dxfId="221" priority="4" operator="between">
      <formula>560</formula>
      <formula>5000</formula>
    </cfRule>
  </conditionalFormatting>
  <conditionalFormatting sqref="N29">
    <cfRule type="cellIs" dxfId="220" priority="3" operator="between">
      <formula>560</formula>
      <formula>5000</formula>
    </cfRule>
  </conditionalFormatting>
  <conditionalFormatting sqref="Y29">
    <cfRule type="cellIs" dxfId="219" priority="2" operator="between">
      <formula>560</formula>
      <formula>5000</formula>
    </cfRule>
  </conditionalFormatting>
  <conditionalFormatting sqref="Y29">
    <cfRule type="cellIs" dxfId="218" priority="1" operator="between">
      <formula>560</formula>
      <formula>5000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topLeftCell="A12" zoomScale="60" zoomScaleNormal="60" workbookViewId="0">
      <selection activeCell="F37" sqref="F37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2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2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42795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42795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42795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ht="15.75" thickTop="1" x14ac:dyDescent="0.25">
      <c r="A29" s="108"/>
      <c r="B29" s="11" t="str">
        <f>TEXT(C29,"dddd")</f>
        <v>Wednesday</v>
      </c>
      <c r="C29" s="12">
        <v>42795</v>
      </c>
      <c r="D29" s="190">
        <f>[1]March!C8</f>
        <v>1395.7824981723361</v>
      </c>
      <c r="E29" s="190">
        <f>[1]March!D8</f>
        <v>75.046319517632156</v>
      </c>
      <c r="F29" s="190">
        <f>[1]March!E8</f>
        <v>900.86729135562985</v>
      </c>
      <c r="G29" s="88"/>
      <c r="H29" s="182"/>
      <c r="I29" s="80"/>
      <c r="J29" s="5"/>
      <c r="K29" s="108"/>
      <c r="L29" s="11" t="str">
        <f>B29</f>
        <v>Wednesday</v>
      </c>
      <c r="M29" s="180">
        <v>42401</v>
      </c>
      <c r="N29" s="190">
        <f>[1]March!L8</f>
        <v>4.7611059053738911</v>
      </c>
      <c r="O29" s="190">
        <f>[1]March!M8</f>
        <v>1.7372881945371628</v>
      </c>
      <c r="P29" s="182">
        <f>[1]March!N8</f>
        <v>3.040029261285508</v>
      </c>
      <c r="Q29" s="195"/>
      <c r="R29" s="195"/>
      <c r="S29" s="195"/>
      <c r="T29" s="117"/>
      <c r="U29" s="195"/>
      <c r="V29" s="108"/>
      <c r="W29" s="11" t="str">
        <f>B29</f>
        <v>Wednesday</v>
      </c>
      <c r="X29" s="163">
        <f>C29</f>
        <v>42795</v>
      </c>
      <c r="Y29" s="126">
        <f>[1]March!R8</f>
        <v>7.82</v>
      </c>
      <c r="Z29" s="124">
        <f>[1]March!S8</f>
        <v>6.8</v>
      </c>
      <c r="AA29" s="125">
        <f>[1]March!T8</f>
        <v>7.0728571428571438</v>
      </c>
      <c r="AB29" s="194">
        <f>[1]March!U8</f>
        <v>32</v>
      </c>
      <c r="AC29" s="190">
        <f>[1]March!V8</f>
        <v>8</v>
      </c>
      <c r="AD29" s="190">
        <f>[1]March!W8</f>
        <v>18.928571428571427</v>
      </c>
      <c r="AE29" s="195">
        <f>[1]March!X8</f>
        <v>105.04600000000002</v>
      </c>
      <c r="AF29" s="187">
        <f>[1]March!Y8</f>
        <v>20</v>
      </c>
      <c r="AG29" s="80"/>
    </row>
    <row r="30" spans="1:33" ht="39" x14ac:dyDescent="0.25">
      <c r="A30" s="108"/>
      <c r="B30" s="11" t="str">
        <f t="shared" ref="B30:B59" si="0">TEXT(C30,"dddd")</f>
        <v>Thursday</v>
      </c>
      <c r="C30" s="12">
        <f>C29+1</f>
        <v>42796</v>
      </c>
      <c r="D30" s="190">
        <f>[1]March!C9</f>
        <v>1484.8711353691947</v>
      </c>
      <c r="E30" s="190">
        <f>[1]March!D9</f>
        <v>968.11910416666672</v>
      </c>
      <c r="F30" s="190">
        <f>[1]March!E9</f>
        <v>1264.0257129729189</v>
      </c>
      <c r="G30" s="88">
        <v>2.9</v>
      </c>
      <c r="H30" s="140" t="s">
        <v>102</v>
      </c>
      <c r="I30" s="80"/>
      <c r="J30" s="5"/>
      <c r="K30" s="108"/>
      <c r="L30" s="11" t="str">
        <f t="shared" ref="L30:M59" si="1">B30</f>
        <v>Thursday</v>
      </c>
      <c r="M30" s="180">
        <f t="shared" si="1"/>
        <v>42796</v>
      </c>
      <c r="N30" s="190">
        <f>[1]March!L9</f>
        <v>5.221112850838237</v>
      </c>
      <c r="O30" s="190">
        <f>[1]March!M9</f>
        <v>2.0199982638888887</v>
      </c>
      <c r="P30" s="182">
        <f>[1]March!N9</f>
        <v>2.9758884192832089</v>
      </c>
      <c r="Q30" s="195"/>
      <c r="R30" s="195"/>
      <c r="S30" s="195"/>
      <c r="T30" s="117"/>
      <c r="U30" s="195"/>
      <c r="V30" s="108"/>
      <c r="W30" s="11" t="str">
        <f t="shared" ref="W30:X59" si="2">B30</f>
        <v>Thursday</v>
      </c>
      <c r="X30" s="163">
        <f t="shared" si="2"/>
        <v>42796</v>
      </c>
      <c r="Y30" s="126">
        <f>[1]March!R9</f>
        <v>8.2799999999999994</v>
      </c>
      <c r="Z30" s="124">
        <f>[1]March!S9</f>
        <v>6.83</v>
      </c>
      <c r="AA30" s="125">
        <f>[1]March!T9</f>
        <v>7.6553333333333313</v>
      </c>
      <c r="AB30" s="194">
        <f>[1]March!U9</f>
        <v>14</v>
      </c>
      <c r="AC30" s="190">
        <f>[1]March!V9</f>
        <v>7</v>
      </c>
      <c r="AD30" s="190">
        <f>[1]March!W9</f>
        <v>9.8000000000000007</v>
      </c>
      <c r="AE30" s="195">
        <f>[1]March!X9</f>
        <v>96.853999999999985</v>
      </c>
      <c r="AF30" s="188">
        <f>[1]March!Y9</f>
        <v>13</v>
      </c>
      <c r="AG30" s="80"/>
    </row>
    <row r="31" spans="1:33" x14ac:dyDescent="0.25">
      <c r="A31" s="108"/>
      <c r="B31" s="11" t="str">
        <f t="shared" si="0"/>
        <v>Friday</v>
      </c>
      <c r="C31" s="12">
        <f t="shared" ref="C31:C59" si="3">C30+1</f>
        <v>42797</v>
      </c>
      <c r="D31" s="190">
        <f>[1]March!C10</f>
        <v>1370.7790354105632</v>
      </c>
      <c r="E31" s="190">
        <f>[1]March!D10</f>
        <v>1056.6298741455078</v>
      </c>
      <c r="F31" s="190">
        <f>[1]March!E10</f>
        <v>1235.6432605357177</v>
      </c>
      <c r="G31" s="88"/>
      <c r="H31" s="182"/>
      <c r="I31" s="80"/>
      <c r="J31" s="5"/>
      <c r="K31" s="108"/>
      <c r="L31" s="11" t="str">
        <f t="shared" si="1"/>
        <v>Friday</v>
      </c>
      <c r="M31" s="180">
        <f t="shared" si="1"/>
        <v>42797</v>
      </c>
      <c r="N31" s="190">
        <f>[1]March!L10</f>
        <v>4.4335642371310122</v>
      </c>
      <c r="O31" s="190">
        <f>[1]March!M10</f>
        <v>2.1487447916666667</v>
      </c>
      <c r="P31" s="182">
        <f>[1]March!N10</f>
        <v>3.009490596370012</v>
      </c>
      <c r="Q31" s="195"/>
      <c r="R31" s="195"/>
      <c r="S31" s="195"/>
      <c r="T31" s="117"/>
      <c r="U31" s="195"/>
      <c r="V31" s="108"/>
      <c r="W31" s="11" t="str">
        <f t="shared" si="2"/>
        <v>Friday</v>
      </c>
      <c r="X31" s="163">
        <f t="shared" si="2"/>
        <v>42797</v>
      </c>
      <c r="Y31" s="126">
        <f>[1]March!R10</f>
        <v>7.53</v>
      </c>
      <c r="Z31" s="124">
        <f>[1]March!S10</f>
        <v>6.86</v>
      </c>
      <c r="AA31" s="125">
        <f>[1]March!T10</f>
        <v>7.1123529411764723</v>
      </c>
      <c r="AB31" s="194">
        <f>[1]March!U10</f>
        <v>9</v>
      </c>
      <c r="AC31" s="190">
        <f>[1]March!V10</f>
        <v>7</v>
      </c>
      <c r="AD31" s="190">
        <f>[1]March!W10</f>
        <v>7.5294117647058822</v>
      </c>
      <c r="AE31" s="195">
        <f>[1]March!X10</f>
        <v>170.36899999999997</v>
      </c>
      <c r="AF31" s="188">
        <f>[1]March!Y10</f>
        <v>23</v>
      </c>
      <c r="AG31" s="80"/>
    </row>
    <row r="32" spans="1:33" x14ac:dyDescent="0.25">
      <c r="A32" s="108"/>
      <c r="B32" s="11" t="str">
        <f t="shared" si="0"/>
        <v>Saturday</v>
      </c>
      <c r="C32" s="12">
        <f t="shared" si="3"/>
        <v>42798</v>
      </c>
      <c r="D32" s="190">
        <f>[1]March!C11</f>
        <v>1676.9580624762639</v>
      </c>
      <c r="E32" s="190">
        <f>[1]March!D11</f>
        <v>1301.0861351318358</v>
      </c>
      <c r="F32" s="190">
        <f>[1]March!E11</f>
        <v>1480.2910624591682</v>
      </c>
      <c r="G32" s="88"/>
      <c r="H32" s="182"/>
      <c r="I32" s="80"/>
      <c r="J32" s="5"/>
      <c r="K32" s="108"/>
      <c r="L32" s="11" t="str">
        <f t="shared" si="1"/>
        <v>Saturday</v>
      </c>
      <c r="M32" s="180">
        <f t="shared" si="1"/>
        <v>42798</v>
      </c>
      <c r="N32" s="190">
        <f>[1]March!L11</f>
        <v>3.0379756949080359</v>
      </c>
      <c r="O32" s="190">
        <f>[1]March!M11</f>
        <v>1.8113836805555554</v>
      </c>
      <c r="P32" s="182">
        <f>[1]March!N11</f>
        <v>2.3239080946875936</v>
      </c>
      <c r="Q32" s="195"/>
      <c r="R32" s="195"/>
      <c r="S32" s="195"/>
      <c r="T32" s="117"/>
      <c r="U32" s="195"/>
      <c r="V32" s="108"/>
      <c r="W32" s="11" t="str">
        <f t="shared" si="2"/>
        <v>Saturday</v>
      </c>
      <c r="X32" s="163">
        <f t="shared" si="2"/>
        <v>42798</v>
      </c>
      <c r="Y32" s="126">
        <f>[1]March!R11</f>
        <v>7.48</v>
      </c>
      <c r="Z32" s="124">
        <f>[1]March!S11</f>
        <v>6.94</v>
      </c>
      <c r="AA32" s="125">
        <f>[1]March!T11</f>
        <v>7.1231250000000008</v>
      </c>
      <c r="AB32" s="194">
        <f>[1]March!U11</f>
        <v>7</v>
      </c>
      <c r="AC32" s="190">
        <f>[1]March!V11</f>
        <v>7</v>
      </c>
      <c r="AD32" s="190">
        <f>[1]March!W11</f>
        <v>7</v>
      </c>
      <c r="AE32" s="195">
        <f>[1]March!X11</f>
        <v>125.577</v>
      </c>
      <c r="AF32" s="188">
        <f>[1]March!Y11</f>
        <v>8</v>
      </c>
      <c r="AG32" s="80"/>
    </row>
    <row r="33" spans="1:33" x14ac:dyDescent="0.25">
      <c r="A33" s="108"/>
      <c r="B33" s="11" t="str">
        <f t="shared" si="0"/>
        <v>Sunday</v>
      </c>
      <c r="C33" s="12">
        <f t="shared" si="3"/>
        <v>42799</v>
      </c>
      <c r="D33" s="190">
        <f>[1]March!C12</f>
        <v>2093.8946145358614</v>
      </c>
      <c r="E33" s="190">
        <f>[1]March!D12</f>
        <v>1124.2972699076333</v>
      </c>
      <c r="F33" s="190">
        <f>[1]March!E12</f>
        <v>1506.2802479455031</v>
      </c>
      <c r="G33" s="88"/>
      <c r="H33" s="182"/>
      <c r="I33" s="80"/>
      <c r="J33" s="5"/>
      <c r="K33" s="108"/>
      <c r="L33" s="11" t="str">
        <f t="shared" si="1"/>
        <v>Sunday</v>
      </c>
      <c r="M33" s="180">
        <f t="shared" si="1"/>
        <v>42799</v>
      </c>
      <c r="N33" s="190">
        <f>[1]March!L12</f>
        <v>2.9234357639816073</v>
      </c>
      <c r="O33" s="190">
        <f>[1]March!M12</f>
        <v>0.95100347222222215</v>
      </c>
      <c r="P33" s="182">
        <f>[1]March!N12</f>
        <v>2.0305397859530316</v>
      </c>
      <c r="Q33" s="195"/>
      <c r="R33" s="195"/>
      <c r="S33" s="195"/>
      <c r="T33" s="117"/>
      <c r="U33" s="195"/>
      <c r="V33" s="108"/>
      <c r="W33" s="11" t="str">
        <f t="shared" si="2"/>
        <v>Sunday</v>
      </c>
      <c r="X33" s="163">
        <f t="shared" si="2"/>
        <v>42799</v>
      </c>
      <c r="Y33" s="126">
        <f>[1]March!R12</f>
        <v>7.39</v>
      </c>
      <c r="Z33" s="124">
        <f>[1]March!S12</f>
        <v>6.92</v>
      </c>
      <c r="AA33" s="125">
        <f>[1]March!T12</f>
        <v>7.1383333333333345</v>
      </c>
      <c r="AB33" s="194">
        <f>[1]March!U12</f>
        <v>16</v>
      </c>
      <c r="AC33" s="190">
        <f>[1]March!V12</f>
        <v>14</v>
      </c>
      <c r="AD33" s="190">
        <f>[1]March!W12</f>
        <v>14.916666666666666</v>
      </c>
      <c r="AE33" s="195">
        <f>[1]March!X12</f>
        <v>111.898</v>
      </c>
      <c r="AF33" s="188">
        <f>[1]March!Y12</f>
        <v>16</v>
      </c>
      <c r="AG33" s="80"/>
    </row>
    <row r="34" spans="1:33" x14ac:dyDescent="0.25">
      <c r="A34" s="108"/>
      <c r="B34" s="11" t="str">
        <f t="shared" si="0"/>
        <v>Monday</v>
      </c>
      <c r="C34" s="12">
        <f t="shared" si="3"/>
        <v>42800</v>
      </c>
      <c r="D34" s="190">
        <f>[1]March!C13</f>
        <v>1511.8391460944279</v>
      </c>
      <c r="E34" s="190">
        <f>[1]March!D13</f>
        <v>654.02494864061134</v>
      </c>
      <c r="F34" s="190">
        <f>[1]March!E13</f>
        <v>1070.1903516730204</v>
      </c>
      <c r="G34" s="88"/>
      <c r="H34" s="182"/>
      <c r="I34" s="80"/>
      <c r="J34" s="5"/>
      <c r="K34" s="108"/>
      <c r="L34" s="11" t="str">
        <f t="shared" si="1"/>
        <v>Monday</v>
      </c>
      <c r="M34" s="180">
        <f t="shared" si="1"/>
        <v>42800</v>
      </c>
      <c r="N34" s="190">
        <f>[1]March!L13</f>
        <v>108.45626216167874</v>
      </c>
      <c r="O34" s="190">
        <f>[1]March!M13</f>
        <v>0</v>
      </c>
      <c r="P34" s="182">
        <f>[1]March!N13</f>
        <v>6.0146522717442759</v>
      </c>
      <c r="Q34" s="195"/>
      <c r="R34" s="195"/>
      <c r="S34" s="195"/>
      <c r="T34" s="117"/>
      <c r="U34" s="195"/>
      <c r="V34" s="108"/>
      <c r="W34" s="11" t="str">
        <f t="shared" si="2"/>
        <v>Monday</v>
      </c>
      <c r="X34" s="163">
        <f t="shared" si="2"/>
        <v>42800</v>
      </c>
      <c r="Y34" s="126">
        <f>[1]March!R13</f>
        <v>7.85</v>
      </c>
      <c r="Z34" s="124">
        <f>[1]March!S13</f>
        <v>6.87</v>
      </c>
      <c r="AA34" s="125">
        <f>[1]March!T13</f>
        <v>7.1886666666666663</v>
      </c>
      <c r="AB34" s="194">
        <f>[1]March!U13</f>
        <v>18</v>
      </c>
      <c r="AC34" s="190">
        <f>[1]March!V13</f>
        <v>15</v>
      </c>
      <c r="AD34" s="190">
        <f>[1]March!W13</f>
        <v>15.8</v>
      </c>
      <c r="AE34" s="195">
        <f>[1]March!X13</f>
        <v>71.736000000000004</v>
      </c>
      <c r="AF34" s="188">
        <f>[1]March!Y13</f>
        <v>3</v>
      </c>
      <c r="AG34" s="80"/>
    </row>
    <row r="35" spans="1:33" x14ac:dyDescent="0.25">
      <c r="A35" s="108"/>
      <c r="B35" s="11" t="str">
        <f t="shared" si="0"/>
        <v>Tuesday</v>
      </c>
      <c r="C35" s="12">
        <f t="shared" si="3"/>
        <v>42801</v>
      </c>
      <c r="D35" s="190">
        <f>[1]March!C14</f>
        <v>1416.7394054429794</v>
      </c>
      <c r="E35" s="190">
        <f>[1]March!D14</f>
        <v>857.59799997626408</v>
      </c>
      <c r="F35" s="190">
        <f>[1]March!E14</f>
        <v>1125.8228567806877</v>
      </c>
      <c r="G35" s="88"/>
      <c r="H35" s="182"/>
      <c r="I35" s="80"/>
      <c r="J35" s="5"/>
      <c r="K35" s="108"/>
      <c r="L35" s="11" t="str">
        <f t="shared" si="1"/>
        <v>Tuesday</v>
      </c>
      <c r="M35" s="180">
        <f t="shared" si="1"/>
        <v>42801</v>
      </c>
      <c r="N35" s="190">
        <f>[1]March!L14</f>
        <v>2.4503159725930952</v>
      </c>
      <c r="O35" s="190">
        <f>[1]March!M14</f>
        <v>0</v>
      </c>
      <c r="P35" s="182">
        <f>[1]March!N14</f>
        <v>1.4842678675232106</v>
      </c>
      <c r="Q35" s="195"/>
      <c r="R35" s="195"/>
      <c r="S35" s="195"/>
      <c r="T35" s="117"/>
      <c r="U35" s="195"/>
      <c r="V35" s="108"/>
      <c r="W35" s="11" t="str">
        <f t="shared" si="2"/>
        <v>Tuesday</v>
      </c>
      <c r="X35" s="163">
        <f t="shared" si="2"/>
        <v>42801</v>
      </c>
      <c r="Y35" s="126">
        <f>[1]March!R14</f>
        <v>7.96</v>
      </c>
      <c r="Z35" s="124">
        <f>[1]March!S14</f>
        <v>6.82</v>
      </c>
      <c r="AA35" s="125">
        <f>[1]March!T14</f>
        <v>7.2114285714285717</v>
      </c>
      <c r="AB35" s="194">
        <f>[1]March!U14</f>
        <v>20</v>
      </c>
      <c r="AC35" s="190">
        <f>[1]March!V14</f>
        <v>6</v>
      </c>
      <c r="AD35" s="190">
        <f>[1]March!W14</f>
        <v>11.142857142857142</v>
      </c>
      <c r="AE35" s="195">
        <f>[1]March!X14</f>
        <v>94.760999999999996</v>
      </c>
      <c r="AF35" s="188">
        <f>[1]March!Y14</f>
        <v>2</v>
      </c>
      <c r="AG35" s="80"/>
    </row>
    <row r="36" spans="1:33" x14ac:dyDescent="0.25">
      <c r="A36" s="108"/>
      <c r="B36" s="11" t="str">
        <f t="shared" si="0"/>
        <v>Wednesday</v>
      </c>
      <c r="C36" s="12">
        <f t="shared" si="3"/>
        <v>42802</v>
      </c>
      <c r="D36" s="190">
        <f>[1]March!C15</f>
        <v>1345.6803458557129</v>
      </c>
      <c r="E36" s="190">
        <f>[1]March!D15</f>
        <v>1033.3728852505153</v>
      </c>
      <c r="F36" s="190">
        <f>[1]March!E15</f>
        <v>1176.9859234110511</v>
      </c>
      <c r="G36" s="88"/>
      <c r="H36" s="182"/>
      <c r="I36" s="80"/>
      <c r="J36" s="5"/>
      <c r="K36" s="108"/>
      <c r="L36" s="11" t="str">
        <f t="shared" si="1"/>
        <v>Wednesday</v>
      </c>
      <c r="M36" s="180">
        <f t="shared" si="1"/>
        <v>42802</v>
      </c>
      <c r="N36" s="190">
        <f>[1]March!L15</f>
        <v>2.1200399306482738</v>
      </c>
      <c r="O36" s="190">
        <f>[1]March!M15</f>
        <v>0</v>
      </c>
      <c r="P36" s="182">
        <f>[1]March!N15</f>
        <v>1.334399052380411</v>
      </c>
      <c r="Q36" s="195"/>
      <c r="R36" s="195"/>
      <c r="S36" s="195"/>
      <c r="T36" s="117"/>
      <c r="U36" s="195"/>
      <c r="V36" s="108"/>
      <c r="W36" s="11" t="str">
        <f t="shared" si="2"/>
        <v>Wednesday</v>
      </c>
      <c r="X36" s="163">
        <f t="shared" si="2"/>
        <v>42802</v>
      </c>
      <c r="Y36" s="126">
        <f>[1]March!R15</f>
        <v>7.93</v>
      </c>
      <c r="Z36" s="124">
        <f>[1]March!S15</f>
        <v>6.8</v>
      </c>
      <c r="AA36" s="125">
        <f>[1]March!T15</f>
        <v>7.0699999999999994</v>
      </c>
      <c r="AB36" s="194">
        <f>[1]March!U15</f>
        <v>7</v>
      </c>
      <c r="AC36" s="190">
        <f>[1]March!V15</f>
        <v>5</v>
      </c>
      <c r="AD36" s="190">
        <f>[1]March!W15</f>
        <v>5.4210526315789478</v>
      </c>
      <c r="AE36" s="195">
        <f>[1]March!X15</f>
        <v>72.408000000000001</v>
      </c>
      <c r="AF36" s="188">
        <f>[1]March!Y15</f>
        <v>1</v>
      </c>
      <c r="AG36" s="80"/>
    </row>
    <row r="37" spans="1:33" x14ac:dyDescent="0.25">
      <c r="A37" s="108"/>
      <c r="B37" s="11" t="str">
        <f t="shared" si="0"/>
        <v>Thursday</v>
      </c>
      <c r="C37" s="12">
        <f t="shared" si="3"/>
        <v>42803</v>
      </c>
      <c r="D37" s="190">
        <f>[1]March!C16</f>
        <v>1438.9794268934459</v>
      </c>
      <c r="E37" s="190">
        <f>[1]March!D16</f>
        <v>1193.4636149393716</v>
      </c>
      <c r="F37" s="190">
        <f>[1]March!E16</f>
        <v>1286.8653350409047</v>
      </c>
      <c r="G37" s="88"/>
      <c r="H37" s="182"/>
      <c r="I37" s="80"/>
      <c r="J37" s="5"/>
      <c r="K37" s="108"/>
      <c r="L37" s="11" t="str">
        <f t="shared" si="1"/>
        <v>Thursday</v>
      </c>
      <c r="M37" s="180">
        <f t="shared" si="1"/>
        <v>42803</v>
      </c>
      <c r="N37" s="190">
        <f>[1]March!L16</f>
        <v>3.0368211806482739</v>
      </c>
      <c r="O37" s="190">
        <f>[1]March!M16</f>
        <v>0.23673611111111112</v>
      </c>
      <c r="P37" s="182">
        <f>[1]March!N16</f>
        <v>1.5185781974654504</v>
      </c>
      <c r="Q37" s="195"/>
      <c r="R37" s="195"/>
      <c r="S37" s="195"/>
      <c r="T37" s="117"/>
      <c r="U37" s="195"/>
      <c r="V37" s="108"/>
      <c r="W37" s="11" t="str">
        <f t="shared" si="2"/>
        <v>Thursday</v>
      </c>
      <c r="X37" s="163">
        <f t="shared" si="2"/>
        <v>42803</v>
      </c>
      <c r="Y37" s="126">
        <f>[1]March!R16</f>
        <v>7.68</v>
      </c>
      <c r="Z37" s="124">
        <f>[1]March!S16</f>
        <v>6.91</v>
      </c>
      <c r="AA37" s="125">
        <f>[1]March!T16</f>
        <v>7.2908333333333326</v>
      </c>
      <c r="AB37" s="194">
        <f>[1]March!U16</f>
        <v>5</v>
      </c>
      <c r="AC37" s="190">
        <f>[1]March!V16</f>
        <v>3</v>
      </c>
      <c r="AD37" s="190">
        <f>[1]March!W16</f>
        <v>3.75</v>
      </c>
      <c r="AE37" s="195">
        <f>[1]March!X16</f>
        <v>73.579000000000008</v>
      </c>
      <c r="AF37" s="188">
        <f>[1]March!Y16</f>
        <v>0</v>
      </c>
      <c r="AG37" s="80"/>
    </row>
    <row r="38" spans="1:33" x14ac:dyDescent="0.25">
      <c r="A38" s="108"/>
      <c r="B38" s="11" t="str">
        <f t="shared" si="0"/>
        <v>Friday</v>
      </c>
      <c r="C38" s="12">
        <f t="shared" si="3"/>
        <v>42804</v>
      </c>
      <c r="D38" s="190">
        <f>[1]March!C17</f>
        <v>1339.2507208150225</v>
      </c>
      <c r="E38" s="190">
        <f>[1]March!D17</f>
        <v>932.42442727322043</v>
      </c>
      <c r="F38" s="190">
        <f>[1]March!E17</f>
        <v>1107.0517156348578</v>
      </c>
      <c r="G38" s="88"/>
      <c r="H38" s="182"/>
      <c r="I38" s="80"/>
      <c r="J38" s="5"/>
      <c r="K38" s="108"/>
      <c r="L38" s="11" t="str">
        <f t="shared" si="1"/>
        <v>Friday</v>
      </c>
      <c r="M38" s="180">
        <f t="shared" si="1"/>
        <v>42804</v>
      </c>
      <c r="N38" s="190">
        <f>[1]March!L17</f>
        <v>5.2786805583371059</v>
      </c>
      <c r="O38" s="190">
        <f>[1]March!M17</f>
        <v>0</v>
      </c>
      <c r="P38" s="182">
        <f>[1]March!N17</f>
        <v>2.7360886626329926</v>
      </c>
      <c r="Q38" s="195"/>
      <c r="R38" s="195"/>
      <c r="S38" s="195"/>
      <c r="T38" s="117"/>
      <c r="U38" s="195"/>
      <c r="V38" s="108"/>
      <c r="W38" s="11" t="str">
        <f t="shared" si="2"/>
        <v>Friday</v>
      </c>
      <c r="X38" s="163">
        <f t="shared" si="2"/>
        <v>42804</v>
      </c>
      <c r="Y38" s="126">
        <f>[1]March!R17</f>
        <v>7.97</v>
      </c>
      <c r="Z38" s="124">
        <f>[1]March!S17</f>
        <v>7.31</v>
      </c>
      <c r="AA38" s="125">
        <f>[1]March!T17</f>
        <v>7.4971428571428564</v>
      </c>
      <c r="AB38" s="194">
        <f>[1]March!U17</f>
        <v>13</v>
      </c>
      <c r="AC38" s="190">
        <f>[1]March!V17</f>
        <v>3</v>
      </c>
      <c r="AD38" s="190">
        <f>[1]March!W17</f>
        <v>8.0714285714285712</v>
      </c>
      <c r="AE38" s="195">
        <f>[1]March!X17</f>
        <v>69.916000000000011</v>
      </c>
      <c r="AF38" s="188">
        <f>[1]March!Y17</f>
        <v>0</v>
      </c>
      <c r="AG38" s="80"/>
    </row>
    <row r="39" spans="1:33" x14ac:dyDescent="0.25">
      <c r="A39" s="108"/>
      <c r="B39" s="11" t="str">
        <f t="shared" si="0"/>
        <v>Saturday</v>
      </c>
      <c r="C39" s="12">
        <f t="shared" si="3"/>
        <v>42805</v>
      </c>
      <c r="D39" s="190">
        <f>[1]March!C18</f>
        <v>1491.9412815823025</v>
      </c>
      <c r="E39" s="190">
        <f>[1]March!D18</f>
        <v>1078.7285829535588</v>
      </c>
      <c r="F39" s="190">
        <f>[1]March!E18</f>
        <v>1206.2623943636154</v>
      </c>
      <c r="G39" s="88"/>
      <c r="H39" s="182"/>
      <c r="I39" s="80"/>
      <c r="J39" s="5"/>
      <c r="K39" s="108"/>
      <c r="L39" s="11" t="str">
        <f t="shared" si="1"/>
        <v>Saturday</v>
      </c>
      <c r="M39" s="180">
        <f t="shared" si="1"/>
        <v>42805</v>
      </c>
      <c r="N39" s="190">
        <f>[1]March!L18</f>
        <v>5.972482641670438</v>
      </c>
      <c r="O39" s="190">
        <f>[1]March!M18</f>
        <v>2.818217014259762</v>
      </c>
      <c r="P39" s="182">
        <f>[1]March!N18</f>
        <v>4.3444646284204929</v>
      </c>
      <c r="Q39" s="195"/>
      <c r="R39" s="195"/>
      <c r="S39" s="195"/>
      <c r="T39" s="117"/>
      <c r="U39" s="195"/>
      <c r="V39" s="108"/>
      <c r="W39" s="11" t="str">
        <f t="shared" si="2"/>
        <v>Saturday</v>
      </c>
      <c r="X39" s="163">
        <f t="shared" si="2"/>
        <v>42805</v>
      </c>
      <c r="Y39" s="126">
        <f>[1]March!R18</f>
        <v>7.68</v>
      </c>
      <c r="Z39" s="124">
        <f>[1]March!S18</f>
        <v>6.87</v>
      </c>
      <c r="AA39" s="125">
        <f>[1]March!T18</f>
        <v>7.2626666666666662</v>
      </c>
      <c r="AB39" s="194">
        <f>[1]March!U18</f>
        <v>26</v>
      </c>
      <c r="AC39" s="190">
        <f>[1]March!V18</f>
        <v>12</v>
      </c>
      <c r="AD39" s="190">
        <f>[1]March!W18</f>
        <v>19.133333333333333</v>
      </c>
      <c r="AE39" s="195">
        <f>[1]March!X18</f>
        <v>78.225999999999999</v>
      </c>
      <c r="AF39" s="188">
        <f>[1]March!Y18</f>
        <v>0</v>
      </c>
      <c r="AG39" s="80"/>
    </row>
    <row r="40" spans="1:33" x14ac:dyDescent="0.25">
      <c r="A40" s="108"/>
      <c r="B40" s="11" t="str">
        <f t="shared" si="0"/>
        <v>Sunday</v>
      </c>
      <c r="C40" s="12">
        <f t="shared" si="3"/>
        <v>42806</v>
      </c>
      <c r="D40" s="190">
        <f>[1]March!C19</f>
        <v>1569.90553125</v>
      </c>
      <c r="E40" s="190">
        <f>[1]March!D19</f>
        <v>849.13339584520133</v>
      </c>
      <c r="F40" s="190">
        <f>[1]March!E19</f>
        <v>1173.8772305790933</v>
      </c>
      <c r="G40" s="88"/>
      <c r="H40" s="182"/>
      <c r="I40" s="80"/>
      <c r="J40" s="5"/>
      <c r="K40" s="108"/>
      <c r="L40" s="11" t="str">
        <f t="shared" si="1"/>
        <v>Sunday</v>
      </c>
      <c r="M40" s="180">
        <f t="shared" si="1"/>
        <v>42806</v>
      </c>
      <c r="N40" s="190">
        <f>[1]March!L19</f>
        <v>6.2189774344497248</v>
      </c>
      <c r="O40" s="190">
        <f>[1]March!M19</f>
        <v>3.6252829871310128</v>
      </c>
      <c r="P40" s="182">
        <f>[1]March!N19</f>
        <v>4.6046090155392889</v>
      </c>
      <c r="Q40" s="195"/>
      <c r="R40" s="195"/>
      <c r="S40" s="195"/>
      <c r="T40" s="117"/>
      <c r="U40" s="195"/>
      <c r="V40" s="108"/>
      <c r="W40" s="11" t="str">
        <f t="shared" si="2"/>
        <v>Sunday</v>
      </c>
      <c r="X40" s="163">
        <f t="shared" si="2"/>
        <v>42806</v>
      </c>
      <c r="Y40" s="126">
        <f>[1]March!R19</f>
        <v>7.56</v>
      </c>
      <c r="Z40" s="124">
        <f>[1]March!S19</f>
        <v>6.71</v>
      </c>
      <c r="AA40" s="125">
        <f>[1]March!T19</f>
        <v>7.1166666666666671</v>
      </c>
      <c r="AB40" s="194">
        <f>[1]March!U19</f>
        <v>28</v>
      </c>
      <c r="AC40" s="190">
        <f>[1]March!V19</f>
        <v>21</v>
      </c>
      <c r="AD40" s="190">
        <f>[1]March!W19</f>
        <v>23.166666666666668</v>
      </c>
      <c r="AE40" s="195">
        <f>[1]March!X19</f>
        <v>65.292000000000002</v>
      </c>
      <c r="AF40" s="188">
        <f>[1]March!Y19</f>
        <v>0</v>
      </c>
      <c r="AG40" s="80"/>
    </row>
    <row r="41" spans="1:33" x14ac:dyDescent="0.25">
      <c r="A41" s="108"/>
      <c r="B41" s="11" t="str">
        <f t="shared" si="0"/>
        <v>Monday</v>
      </c>
      <c r="C41" s="12">
        <f t="shared" si="3"/>
        <v>42807</v>
      </c>
      <c r="D41" s="190">
        <f>[1]March!C20</f>
        <v>1834.0687604166665</v>
      </c>
      <c r="E41" s="190">
        <f>[1]March!D20</f>
        <v>726.05669836764866</v>
      </c>
      <c r="F41" s="190">
        <f>[1]March!E20</f>
        <v>1402.1616931976032</v>
      </c>
      <c r="G41" s="88"/>
      <c r="H41" s="182"/>
      <c r="I41" s="80"/>
      <c r="J41" s="5"/>
      <c r="K41" s="108"/>
      <c r="L41" s="11" t="str">
        <f t="shared" si="1"/>
        <v>Monday</v>
      </c>
      <c r="M41" s="180">
        <f t="shared" si="1"/>
        <v>42807</v>
      </c>
      <c r="N41" s="190">
        <f>[1]March!L20</f>
        <v>6.8372256964842473</v>
      </c>
      <c r="O41" s="190">
        <f>[1]March!M20</f>
        <v>3.3955225706497822</v>
      </c>
      <c r="P41" s="182">
        <f>[1]March!N20</f>
        <v>5.030501087460804</v>
      </c>
      <c r="Q41" s="195"/>
      <c r="R41" s="195"/>
      <c r="S41" s="195"/>
      <c r="T41" s="117"/>
      <c r="U41" s="195"/>
      <c r="V41" s="108"/>
      <c r="W41" s="11" t="str">
        <f t="shared" si="2"/>
        <v>Monday</v>
      </c>
      <c r="X41" s="163">
        <f t="shared" si="2"/>
        <v>42807</v>
      </c>
      <c r="Y41" s="126">
        <f>[1]March!R20</f>
        <v>8.3000000000000007</v>
      </c>
      <c r="Z41" s="124">
        <f>[1]March!S20</f>
        <v>6.91</v>
      </c>
      <c r="AA41" s="125">
        <f>[1]March!T20</f>
        <v>7.5152631578947364</v>
      </c>
      <c r="AB41" s="194">
        <f>[1]March!U20</f>
        <v>31</v>
      </c>
      <c r="AC41" s="190">
        <f>[1]March!V20</f>
        <v>21</v>
      </c>
      <c r="AD41" s="190">
        <f>[1]March!W20</f>
        <v>24.894736842105264</v>
      </c>
      <c r="AE41" s="195">
        <f>[1]March!X20</f>
        <v>79.410999999999987</v>
      </c>
      <c r="AF41" s="188">
        <f>[1]March!Y20</f>
        <v>0</v>
      </c>
      <c r="AG41" s="80"/>
    </row>
    <row r="42" spans="1:33" x14ac:dyDescent="0.25">
      <c r="A42" s="108"/>
      <c r="B42" s="11" t="str">
        <f t="shared" si="0"/>
        <v>Tuesday</v>
      </c>
      <c r="C42" s="12">
        <f t="shared" si="3"/>
        <v>42808</v>
      </c>
      <c r="D42" s="190">
        <f>[1]March!C21</f>
        <v>1228.7506879747177</v>
      </c>
      <c r="E42" s="190">
        <f>[1]March!D21</f>
        <v>614.56784430779339</v>
      </c>
      <c r="F42" s="190">
        <f>[1]March!E21</f>
        <v>998.62895902767877</v>
      </c>
      <c r="G42" s="88"/>
      <c r="H42" s="182"/>
      <c r="I42" s="80"/>
      <c r="J42" s="5"/>
      <c r="K42" s="108"/>
      <c r="L42" s="11" t="str">
        <f t="shared" si="1"/>
        <v>Tuesday</v>
      </c>
      <c r="M42" s="180">
        <f t="shared" si="1"/>
        <v>42808</v>
      </c>
      <c r="N42" s="190">
        <f>[1]March!L21</f>
        <v>6.85733854148123</v>
      </c>
      <c r="O42" s="190">
        <f>[1]March!M21</f>
        <v>2.9114409725930956</v>
      </c>
      <c r="P42" s="182">
        <f>[1]March!N21</f>
        <v>3.9058799924475176</v>
      </c>
      <c r="Q42" s="195"/>
      <c r="R42" s="195"/>
      <c r="S42" s="195"/>
      <c r="T42" s="117"/>
      <c r="U42" s="195"/>
      <c r="V42" s="108"/>
      <c r="W42" s="11" t="str">
        <f t="shared" si="2"/>
        <v>Tuesday</v>
      </c>
      <c r="X42" s="163">
        <f t="shared" si="2"/>
        <v>42808</v>
      </c>
      <c r="Y42" s="126">
        <f>[1]March!R21</f>
        <v>8.3000000000000007</v>
      </c>
      <c r="Z42" s="124">
        <f>[1]March!S21</f>
        <v>7.96</v>
      </c>
      <c r="AA42" s="125">
        <f>[1]March!T21</f>
        <v>8.2046666666666663</v>
      </c>
      <c r="AB42" s="194">
        <f>[1]March!U21</f>
        <v>25</v>
      </c>
      <c r="AC42" s="190">
        <f>[1]March!V21</f>
        <v>19</v>
      </c>
      <c r="AD42" s="190">
        <f>[1]March!W21</f>
        <v>21</v>
      </c>
      <c r="AE42" s="195">
        <f>[1]March!X21</f>
        <v>80.992000000000004</v>
      </c>
      <c r="AF42" s="188">
        <f>[1]March!Y21</f>
        <v>41</v>
      </c>
      <c r="AG42" s="80"/>
    </row>
    <row r="43" spans="1:33" x14ac:dyDescent="0.25">
      <c r="A43" s="108"/>
      <c r="B43" s="11" t="str">
        <f t="shared" si="0"/>
        <v>Wednesday</v>
      </c>
      <c r="C43" s="12">
        <f t="shared" si="3"/>
        <v>42809</v>
      </c>
      <c r="D43" s="190">
        <f>[1]March!C22</f>
        <v>1441.036114417182</v>
      </c>
      <c r="E43" s="190">
        <f>[1]March!D22</f>
        <v>962.57291666666663</v>
      </c>
      <c r="F43" s="190">
        <f>[1]March!E22</f>
        <v>1188.4210547106704</v>
      </c>
      <c r="G43" s="88"/>
      <c r="H43" s="140"/>
      <c r="I43" s="80"/>
      <c r="J43" s="5"/>
      <c r="K43" s="108"/>
      <c r="L43" s="11" t="str">
        <f t="shared" si="1"/>
        <v>Wednesday</v>
      </c>
      <c r="M43" s="180">
        <f t="shared" si="1"/>
        <v>42809</v>
      </c>
      <c r="N43" s="190">
        <f>[1]March!L22</f>
        <v>6.6866284728712495</v>
      </c>
      <c r="O43" s="190">
        <f>[1]March!M22</f>
        <v>3.8885850709279377</v>
      </c>
      <c r="P43" s="182">
        <f>[1]March!N22</f>
        <v>5.0540546896788801</v>
      </c>
      <c r="Q43" s="195"/>
      <c r="R43" s="195"/>
      <c r="S43" s="195"/>
      <c r="T43" s="117"/>
      <c r="U43" s="195"/>
      <c r="V43" s="108"/>
      <c r="W43" s="11" t="str">
        <f t="shared" si="2"/>
        <v>Wednesday</v>
      </c>
      <c r="X43" s="163">
        <f t="shared" si="2"/>
        <v>42809</v>
      </c>
      <c r="Y43" s="126">
        <f>[1]March!R22</f>
        <v>8.25</v>
      </c>
      <c r="Z43" s="124">
        <f>[1]March!S22</f>
        <v>7.75</v>
      </c>
      <c r="AA43" s="125">
        <f>[1]March!T22</f>
        <v>8.132352941176471</v>
      </c>
      <c r="AB43" s="194">
        <f>[1]March!U22</f>
        <v>30</v>
      </c>
      <c r="AC43" s="190">
        <f>[1]March!V22</f>
        <v>8</v>
      </c>
      <c r="AD43" s="190">
        <f>[1]March!W22</f>
        <v>19.882352941176471</v>
      </c>
      <c r="AE43" s="195">
        <f>[1]March!X22</f>
        <v>103.855</v>
      </c>
      <c r="AF43" s="188">
        <f>[1]March!Y22</f>
        <v>7</v>
      </c>
      <c r="AG43" s="80"/>
    </row>
    <row r="44" spans="1:33" x14ac:dyDescent="0.25">
      <c r="A44" s="108"/>
      <c r="B44" s="11" t="str">
        <f t="shared" si="0"/>
        <v>Thursday</v>
      </c>
      <c r="C44" s="12">
        <f t="shared" si="3"/>
        <v>42810</v>
      </c>
      <c r="D44" s="190">
        <f>[1]March!C23</f>
        <v>2098.2051560601126</v>
      </c>
      <c r="E44" s="190">
        <f>[1]March!D23</f>
        <v>1079.7825206671821</v>
      </c>
      <c r="F44" s="190">
        <f>[1]March!E23</f>
        <v>1540.2449667770009</v>
      </c>
      <c r="G44" s="88"/>
      <c r="H44" s="182"/>
      <c r="I44" s="80"/>
      <c r="J44" s="5"/>
      <c r="K44" s="108"/>
      <c r="L44" s="11" t="str">
        <f t="shared" si="1"/>
        <v>Thursday</v>
      </c>
      <c r="M44" s="180">
        <f t="shared" si="1"/>
        <v>42810</v>
      </c>
      <c r="N44" s="190">
        <f>[1]March!L23</f>
        <v>6.5110937527815507</v>
      </c>
      <c r="O44" s="190">
        <f>[1]March!M23</f>
        <v>3.8544843761126195</v>
      </c>
      <c r="P44" s="182">
        <f>[1]March!N23</f>
        <v>4.6320904971173524</v>
      </c>
      <c r="Q44" s="195"/>
      <c r="R44" s="195"/>
      <c r="S44" s="195"/>
      <c r="T44" s="117"/>
      <c r="U44" s="195"/>
      <c r="V44" s="169"/>
      <c r="W44" s="11" t="str">
        <f t="shared" si="2"/>
        <v>Thursday</v>
      </c>
      <c r="X44" s="163">
        <f t="shared" si="2"/>
        <v>42810</v>
      </c>
      <c r="Y44" s="126">
        <f>[1]March!R23</f>
        <v>8.31</v>
      </c>
      <c r="Z44" s="124">
        <f>[1]March!S23</f>
        <v>6.87</v>
      </c>
      <c r="AA44" s="125">
        <f>[1]March!T23</f>
        <v>7.8877777777777771</v>
      </c>
      <c r="AB44" s="194">
        <f>[1]March!U23</f>
        <v>26</v>
      </c>
      <c r="AC44" s="190">
        <f>[1]March!V23</f>
        <v>15</v>
      </c>
      <c r="AD44" s="190">
        <f>[1]March!W23</f>
        <v>18.111111111111111</v>
      </c>
      <c r="AE44" s="195">
        <f>[1]March!X23</f>
        <v>167.60799999999998</v>
      </c>
      <c r="AF44" s="188">
        <f>[1]March!Y23</f>
        <v>83</v>
      </c>
      <c r="AG44" s="80"/>
    </row>
    <row r="45" spans="1:33" x14ac:dyDescent="0.25">
      <c r="A45" s="108"/>
      <c r="B45" s="11" t="str">
        <f t="shared" si="0"/>
        <v>Friday</v>
      </c>
      <c r="C45" s="12">
        <f t="shared" si="3"/>
        <v>42811</v>
      </c>
      <c r="D45" s="190">
        <f>[1]March!C24</f>
        <v>2223.9926030748152</v>
      </c>
      <c r="E45" s="190">
        <f>[1]March!D24</f>
        <v>1230.6174268697102</v>
      </c>
      <c r="F45" s="190">
        <f>[1]March!E24</f>
        <v>1778.5266812016262</v>
      </c>
      <c r="G45" s="88"/>
      <c r="H45" s="182"/>
      <c r="I45" s="80"/>
      <c r="J45" s="5"/>
      <c r="K45" s="108"/>
      <c r="L45" s="11" t="str">
        <f t="shared" si="1"/>
        <v>Friday</v>
      </c>
      <c r="M45" s="180">
        <f t="shared" si="1"/>
        <v>42811</v>
      </c>
      <c r="N45" s="190">
        <f>[1]March!L24</f>
        <v>6.584204861945576</v>
      </c>
      <c r="O45" s="190">
        <f>[1]March!M24</f>
        <v>4.5836388912068475</v>
      </c>
      <c r="P45" s="182">
        <f>[1]March!N24</f>
        <v>5.4907285126026162</v>
      </c>
      <c r="Q45" s="195"/>
      <c r="R45" s="195"/>
      <c r="S45" s="195"/>
      <c r="T45" s="117"/>
      <c r="U45" s="195"/>
      <c r="V45" s="108"/>
      <c r="W45" s="11" t="str">
        <f t="shared" si="2"/>
        <v>Friday</v>
      </c>
      <c r="X45" s="163">
        <f t="shared" si="2"/>
        <v>42811</v>
      </c>
      <c r="Y45" s="126">
        <f>[1]March!R24</f>
        <v>8.27</v>
      </c>
      <c r="Z45" s="124">
        <f>[1]March!S24</f>
        <v>6.83</v>
      </c>
      <c r="AA45" s="125">
        <f>[1]March!T24</f>
        <v>7.6395454545454555</v>
      </c>
      <c r="AB45" s="194">
        <f>[1]March!U24</f>
        <v>26</v>
      </c>
      <c r="AC45" s="190">
        <f>[1]March!V24</f>
        <v>18</v>
      </c>
      <c r="AD45" s="190">
        <f>[1]March!W24</f>
        <v>20.09090909090909</v>
      </c>
      <c r="AE45" s="195">
        <f>[1]March!X24</f>
        <v>278.916</v>
      </c>
      <c r="AF45" s="188">
        <f>[1]March!Y24</f>
        <v>5</v>
      </c>
      <c r="AG45" s="80"/>
    </row>
    <row r="46" spans="1:33" x14ac:dyDescent="0.25">
      <c r="A46" s="108"/>
      <c r="B46" s="11" t="str">
        <f t="shared" si="0"/>
        <v>Saturday</v>
      </c>
      <c r="C46" s="12">
        <f t="shared" si="3"/>
        <v>42812</v>
      </c>
      <c r="D46" s="190">
        <f>[1]March!C25</f>
        <v>1490.1913541191948</v>
      </c>
      <c r="E46" s="190">
        <f>[1]March!D25</f>
        <v>908.18371869066027</v>
      </c>
      <c r="F46" s="190">
        <f>[1]March!E25</f>
        <v>1210.2388573381638</v>
      </c>
      <c r="G46" s="88"/>
      <c r="H46" s="182"/>
      <c r="I46" s="80"/>
      <c r="J46" s="5"/>
      <c r="K46" s="108"/>
      <c r="L46" s="11" t="str">
        <f t="shared" si="1"/>
        <v>Saturday</v>
      </c>
      <c r="M46" s="180">
        <f t="shared" si="1"/>
        <v>42812</v>
      </c>
      <c r="N46" s="190">
        <f>[1]March!L25</f>
        <v>6.8423298625946032</v>
      </c>
      <c r="O46" s="190">
        <f>[1]March!M25</f>
        <v>4.5151579871310128</v>
      </c>
      <c r="P46" s="182">
        <f>[1]March!N25</f>
        <v>5.3385307105867961</v>
      </c>
      <c r="Q46" s="195"/>
      <c r="R46" s="195"/>
      <c r="S46" s="195"/>
      <c r="T46" s="117"/>
      <c r="U46" s="195"/>
      <c r="V46" s="108"/>
      <c r="W46" s="11" t="str">
        <f t="shared" si="2"/>
        <v>Saturday</v>
      </c>
      <c r="X46" s="163">
        <f t="shared" si="2"/>
        <v>42812</v>
      </c>
      <c r="Y46" s="126">
        <f>[1]March!R25</f>
        <v>8.27</v>
      </c>
      <c r="Z46" s="124">
        <f>[1]March!S25</f>
        <v>6.8</v>
      </c>
      <c r="AA46" s="125">
        <f>[1]March!T25</f>
        <v>7.6204166666666664</v>
      </c>
      <c r="AB46" s="194">
        <f>[1]March!U25</f>
        <v>26</v>
      </c>
      <c r="AC46" s="190">
        <f>[1]March!V25</f>
        <v>21</v>
      </c>
      <c r="AD46" s="190">
        <f>[1]March!W25</f>
        <v>22.958333333333332</v>
      </c>
      <c r="AE46" s="195">
        <f>[1]March!X25</f>
        <v>116.62200000000001</v>
      </c>
      <c r="AF46" s="188">
        <f>[1]March!Y25</f>
        <v>6</v>
      </c>
      <c r="AG46" s="80"/>
    </row>
    <row r="47" spans="1:33" x14ac:dyDescent="0.25">
      <c r="A47" s="108"/>
      <c r="B47" s="11" t="str">
        <f t="shared" si="0"/>
        <v>Sunday</v>
      </c>
      <c r="C47" s="12">
        <f t="shared" si="3"/>
        <v>42813</v>
      </c>
      <c r="D47" s="190">
        <f>[1]March!C26</f>
        <v>1499.8587919989691</v>
      </c>
      <c r="E47" s="190">
        <f>[1]March!D26</f>
        <v>1215.7601226275447</v>
      </c>
      <c r="F47" s="190">
        <f>[1]March!E26</f>
        <v>1360.2946413472685</v>
      </c>
      <c r="G47" s="88"/>
      <c r="H47" s="182"/>
      <c r="I47" s="80"/>
      <c r="J47" s="5"/>
      <c r="K47" s="108"/>
      <c r="L47" s="11" t="str">
        <f t="shared" si="1"/>
        <v>Sunday</v>
      </c>
      <c r="M47" s="180">
        <f t="shared" si="1"/>
        <v>42813</v>
      </c>
      <c r="N47" s="190">
        <f>[1]March!L26</f>
        <v>6.0260885459317093</v>
      </c>
      <c r="O47" s="190">
        <f>[1]March!M26</f>
        <v>4.3729218762980562</v>
      </c>
      <c r="P47" s="182">
        <f>[1]March!N26</f>
        <v>5.203894896741267</v>
      </c>
      <c r="Q47" s="195"/>
      <c r="R47" s="195"/>
      <c r="S47" s="195"/>
      <c r="T47" s="117"/>
      <c r="U47" s="195"/>
      <c r="V47" s="108"/>
      <c r="W47" s="11" t="str">
        <f t="shared" si="2"/>
        <v>Sunday</v>
      </c>
      <c r="X47" s="163">
        <f t="shared" si="2"/>
        <v>42813</v>
      </c>
      <c r="Y47" s="126">
        <f>[1]March!R26</f>
        <v>8.2899999999999991</v>
      </c>
      <c r="Z47" s="124">
        <f>[1]March!S26</f>
        <v>7.02</v>
      </c>
      <c r="AA47" s="125">
        <f>[1]March!T26</f>
        <v>7.7559999999999993</v>
      </c>
      <c r="AB47" s="194">
        <f>[1]March!U26</f>
        <v>22</v>
      </c>
      <c r="AC47" s="190">
        <f>[1]March!V26</f>
        <v>20</v>
      </c>
      <c r="AD47" s="190">
        <f>[1]March!W26</f>
        <v>21.266666666666666</v>
      </c>
      <c r="AE47" s="195">
        <f>[1]March!X26</f>
        <v>95.781999999999996</v>
      </c>
      <c r="AF47" s="188">
        <f>[1]March!Y26</f>
        <v>3</v>
      </c>
      <c r="AG47" s="80"/>
    </row>
    <row r="48" spans="1:33" x14ac:dyDescent="0.25">
      <c r="A48" s="108"/>
      <c r="B48" s="11" t="str">
        <f t="shared" si="0"/>
        <v>Monday</v>
      </c>
      <c r="C48" s="12">
        <f t="shared" si="3"/>
        <v>42814</v>
      </c>
      <c r="D48" s="190">
        <f>[1]March!C27</f>
        <v>1701.142625</v>
      </c>
      <c r="E48" s="190">
        <f>[1]March!D27</f>
        <v>1273.2738237711587</v>
      </c>
      <c r="F48" s="190">
        <f>[1]March!E27</f>
        <v>1470.5439846623742</v>
      </c>
      <c r="G48" s="88"/>
      <c r="H48" s="152"/>
      <c r="I48" s="80"/>
      <c r="J48" s="5"/>
      <c r="K48" s="108"/>
      <c r="L48" s="11" t="str">
        <f t="shared" si="1"/>
        <v>Monday</v>
      </c>
      <c r="M48" s="180">
        <f t="shared" si="1"/>
        <v>42814</v>
      </c>
      <c r="N48" s="190">
        <f>[1]March!L27</f>
        <v>6.5508090307447642</v>
      </c>
      <c r="O48" s="190">
        <f>[1]March!M27</f>
        <v>4.9558177116711937</v>
      </c>
      <c r="P48" s="182">
        <f>[1]March!N27</f>
        <v>5.6668488899397635</v>
      </c>
      <c r="Q48" s="195"/>
      <c r="R48" s="195"/>
      <c r="S48" s="195"/>
      <c r="T48" s="117"/>
      <c r="U48" s="195"/>
      <c r="V48" s="108"/>
      <c r="W48" s="11" t="str">
        <f t="shared" si="2"/>
        <v>Monday</v>
      </c>
      <c r="X48" s="163">
        <f t="shared" si="2"/>
        <v>42814</v>
      </c>
      <c r="Y48" s="126">
        <f>[1]March!R27</f>
        <v>8.26</v>
      </c>
      <c r="Z48" s="124">
        <f>[1]March!S27</f>
        <v>7.18</v>
      </c>
      <c r="AA48" s="125">
        <f>[1]March!T27</f>
        <v>7.857499999999999</v>
      </c>
      <c r="AB48" s="194">
        <f>[1]March!U27</f>
        <v>27</v>
      </c>
      <c r="AC48" s="190">
        <f>[1]March!V27</f>
        <v>20</v>
      </c>
      <c r="AD48" s="190">
        <f>[1]March!W27</f>
        <v>23.3125</v>
      </c>
      <c r="AE48" s="195">
        <f>[1]March!X27</f>
        <v>77.964999999999989</v>
      </c>
      <c r="AF48" s="188">
        <f>[1]March!Y27</f>
        <v>0</v>
      </c>
      <c r="AG48" s="80"/>
    </row>
    <row r="49" spans="1:37" x14ac:dyDescent="0.25">
      <c r="A49" s="108"/>
      <c r="B49" s="11" t="str">
        <f t="shared" si="0"/>
        <v>Tuesday</v>
      </c>
      <c r="C49" s="12">
        <f t="shared" si="3"/>
        <v>42815</v>
      </c>
      <c r="D49" s="190">
        <f>[1]March!C28</f>
        <v>2081.4303858439125</v>
      </c>
      <c r="E49" s="190">
        <f>[1]March!D28</f>
        <v>1574.6657499999999</v>
      </c>
      <c r="F49" s="190">
        <f>[1]March!E28</f>
        <v>1792.4379352272877</v>
      </c>
      <c r="G49" s="88"/>
      <c r="H49" s="182"/>
      <c r="I49" s="80"/>
      <c r="J49" s="5"/>
      <c r="K49" s="108"/>
      <c r="L49" s="11" t="str">
        <f t="shared" si="1"/>
        <v>Tuesday</v>
      </c>
      <c r="M49" s="180">
        <f t="shared" si="1"/>
        <v>42815</v>
      </c>
      <c r="N49" s="190">
        <f>[1]March!L28</f>
        <v>6.5041423637072242</v>
      </c>
      <c r="O49" s="190">
        <f>[1]March!M28</f>
        <v>4.8371458370420664</v>
      </c>
      <c r="P49" s="182">
        <f>[1]March!N28</f>
        <v>5.5425852179720438</v>
      </c>
      <c r="Q49" s="195"/>
      <c r="R49" s="195"/>
      <c r="S49" s="195"/>
      <c r="T49" s="117"/>
      <c r="U49" s="195"/>
      <c r="V49" s="108"/>
      <c r="W49" s="11" t="str">
        <f t="shared" si="2"/>
        <v>Tuesday</v>
      </c>
      <c r="X49" s="163">
        <f t="shared" si="2"/>
        <v>42815</v>
      </c>
      <c r="Y49" s="126">
        <f>[1]March!R28</f>
        <v>8.1999999999999993</v>
      </c>
      <c r="Z49" s="124">
        <f>[1]March!S28</f>
        <v>7.52</v>
      </c>
      <c r="AA49" s="125">
        <f>[1]March!T28</f>
        <v>7.9427777777777777</v>
      </c>
      <c r="AB49" s="194">
        <f>[1]March!U28</f>
        <v>22</v>
      </c>
      <c r="AC49" s="190">
        <f>[1]March!V28</f>
        <v>20</v>
      </c>
      <c r="AD49" s="190">
        <f>[1]March!W28</f>
        <v>20.352941176470587</v>
      </c>
      <c r="AE49" s="195">
        <f>[1]March!X28</f>
        <v>105.93299999999999</v>
      </c>
      <c r="AF49" s="188">
        <f>[1]March!Y28</f>
        <v>11</v>
      </c>
      <c r="AG49" s="80"/>
    </row>
    <row r="50" spans="1:37" x14ac:dyDescent="0.25">
      <c r="A50" s="108"/>
      <c r="B50" s="11" t="str">
        <f t="shared" si="0"/>
        <v>Wednesday</v>
      </c>
      <c r="C50" s="12">
        <f t="shared" si="3"/>
        <v>42816</v>
      </c>
      <c r="D50" s="190">
        <f>[1]March!C29</f>
        <v>1821.4662083333333</v>
      </c>
      <c r="E50" s="190">
        <f>[1]March!D29</f>
        <v>3.5444461515726285E-2</v>
      </c>
      <c r="F50" s="190">
        <f>[1]March!E29</f>
        <v>1310.7711728072802</v>
      </c>
      <c r="G50" s="88"/>
      <c r="H50" s="182"/>
      <c r="I50" s="80"/>
      <c r="J50" s="5"/>
      <c r="K50" s="108"/>
      <c r="L50" s="11" t="str">
        <f t="shared" si="1"/>
        <v>Wednesday</v>
      </c>
      <c r="M50" s="180">
        <f t="shared" si="1"/>
        <v>42816</v>
      </c>
      <c r="N50" s="190">
        <f>[1]March!L29</f>
        <v>90.411855445911144</v>
      </c>
      <c r="O50" s="190">
        <f>[1]March!M29</f>
        <v>0.75202604175938503</v>
      </c>
      <c r="P50" s="182">
        <f>[1]March!N29</f>
        <v>7.9256635464024834</v>
      </c>
      <c r="Q50" s="195"/>
      <c r="R50" s="195"/>
      <c r="S50" s="195"/>
      <c r="T50" s="117"/>
      <c r="U50" s="195"/>
      <c r="V50" s="108"/>
      <c r="W50" s="11" t="str">
        <f t="shared" si="2"/>
        <v>Wednesday</v>
      </c>
      <c r="X50" s="163">
        <f t="shared" si="2"/>
        <v>42816</v>
      </c>
      <c r="Y50" s="126">
        <f>[1]March!R29</f>
        <v>8.3000000000000007</v>
      </c>
      <c r="Z50" s="124">
        <f>[1]March!S29</f>
        <v>6.93</v>
      </c>
      <c r="AA50" s="125">
        <f>[1]March!T29</f>
        <v>7.8049999999999988</v>
      </c>
      <c r="AB50" s="194">
        <f>[1]March!U29</f>
        <v>20</v>
      </c>
      <c r="AC50" s="190">
        <f>[1]March!V29</f>
        <v>14</v>
      </c>
      <c r="AD50" s="190">
        <f>[1]March!W29</f>
        <v>16.944444444444443</v>
      </c>
      <c r="AE50" s="195">
        <f>[1]March!X29</f>
        <v>109.08800000000001</v>
      </c>
      <c r="AF50" s="188">
        <f>[1]March!Y29</f>
        <v>15</v>
      </c>
      <c r="AG50" s="80"/>
    </row>
    <row r="51" spans="1:37" x14ac:dyDescent="0.25">
      <c r="A51" s="108"/>
      <c r="B51" s="11" t="str">
        <f t="shared" si="0"/>
        <v>Thursday</v>
      </c>
      <c r="C51" s="12">
        <f t="shared" si="3"/>
        <v>42817</v>
      </c>
      <c r="D51" s="190">
        <f>[1]March!C30</f>
        <v>1633.2817083333334</v>
      </c>
      <c r="E51" s="190">
        <f>[1]March!D30</f>
        <v>282.73350021362302</v>
      </c>
      <c r="F51" s="190">
        <f>[1]March!E30</f>
        <v>1128.5063638721394</v>
      </c>
      <c r="G51" s="88"/>
      <c r="H51" s="182"/>
      <c r="I51" s="80"/>
      <c r="J51" s="5"/>
      <c r="K51" s="108"/>
      <c r="L51" s="11" t="str">
        <f t="shared" si="1"/>
        <v>Thursday</v>
      </c>
      <c r="M51" s="180">
        <f t="shared" si="1"/>
        <v>42817</v>
      </c>
      <c r="N51" s="190">
        <f>[1]March!L30</f>
        <v>2.4393420144451987</v>
      </c>
      <c r="O51" s="190">
        <f>[1]March!M30</f>
        <v>-7.6866319444444442E-2</v>
      </c>
      <c r="P51" s="182">
        <f>[1]March!N30</f>
        <v>1.2332254051814477</v>
      </c>
      <c r="Q51" s="195"/>
      <c r="R51" s="195"/>
      <c r="S51" s="195"/>
      <c r="T51" s="117"/>
      <c r="U51" s="195"/>
      <c r="V51" s="108"/>
      <c r="W51" s="11" t="str">
        <f t="shared" si="2"/>
        <v>Thursday</v>
      </c>
      <c r="X51" s="163">
        <f t="shared" si="2"/>
        <v>42817</v>
      </c>
      <c r="Y51" s="126">
        <f>[1]March!R30</f>
        <v>8.31</v>
      </c>
      <c r="Z51" s="124">
        <f>[1]March!S30</f>
        <v>6.81</v>
      </c>
      <c r="AA51" s="125">
        <f>[1]March!T30</f>
        <v>7.3</v>
      </c>
      <c r="AB51" s="194">
        <f>[1]March!U30</f>
        <v>18</v>
      </c>
      <c r="AC51" s="190">
        <f>[1]March!V30</f>
        <v>13</v>
      </c>
      <c r="AD51" s="190">
        <f>[1]March!W30</f>
        <v>14.65</v>
      </c>
      <c r="AE51" s="195">
        <f>[1]March!X30</f>
        <v>105.01700000000001</v>
      </c>
      <c r="AF51" s="188">
        <f>[1]March!Y30</f>
        <v>4</v>
      </c>
      <c r="AG51" s="80"/>
    </row>
    <row r="52" spans="1:37" x14ac:dyDescent="0.25">
      <c r="A52" s="108"/>
      <c r="B52" s="11" t="str">
        <f t="shared" si="0"/>
        <v>Friday</v>
      </c>
      <c r="C52" s="12">
        <f t="shared" si="3"/>
        <v>42818</v>
      </c>
      <c r="D52" s="190">
        <f>[1]March!C31</f>
        <v>1575.8807604166666</v>
      </c>
      <c r="E52" s="190">
        <f>[1]March!D31</f>
        <v>1414.980875213623</v>
      </c>
      <c r="F52" s="190">
        <f>[1]March!E31</f>
        <v>1481.8808421536196</v>
      </c>
      <c r="G52" s="88"/>
      <c r="H52" s="120"/>
      <c r="I52" s="80"/>
      <c r="J52" s="5"/>
      <c r="K52" s="108"/>
      <c r="L52" s="11" t="str">
        <f t="shared" si="1"/>
        <v>Friday</v>
      </c>
      <c r="M52" s="180">
        <f t="shared" si="1"/>
        <v>42818</v>
      </c>
      <c r="N52" s="190">
        <f>[1]March!L31</f>
        <v>2.6992413194444445</v>
      </c>
      <c r="O52" s="190">
        <f>[1]March!M31</f>
        <v>0.27351041666666664</v>
      </c>
      <c r="P52" s="182">
        <f>[1]March!N31</f>
        <v>1.2903085214159</v>
      </c>
      <c r="Q52" s="195"/>
      <c r="R52" s="195"/>
      <c r="S52" s="195"/>
      <c r="T52" s="117"/>
      <c r="U52" s="195"/>
      <c r="V52" s="108"/>
      <c r="W52" s="11" t="str">
        <f t="shared" si="2"/>
        <v>Friday</v>
      </c>
      <c r="X52" s="163">
        <f t="shared" si="2"/>
        <v>42818</v>
      </c>
      <c r="Y52" s="126">
        <f>[1]March!R31</f>
        <v>8.23</v>
      </c>
      <c r="Z52" s="124">
        <f>[1]March!S31</f>
        <v>7.61</v>
      </c>
      <c r="AA52" s="125">
        <f>[1]March!T31</f>
        <v>7.9264705882352962</v>
      </c>
      <c r="AB52" s="194">
        <f>[1]March!U31</f>
        <v>15</v>
      </c>
      <c r="AC52" s="190">
        <f>[1]March!V31</f>
        <v>13</v>
      </c>
      <c r="AD52" s="190">
        <f>[1]March!W31</f>
        <v>14.470588235294118</v>
      </c>
      <c r="AE52" s="195">
        <f>[1]March!X31</f>
        <v>81.14</v>
      </c>
      <c r="AF52" s="188">
        <f>[1]March!Y31</f>
        <v>1</v>
      </c>
      <c r="AG52" s="80"/>
    </row>
    <row r="53" spans="1:37" x14ac:dyDescent="0.25">
      <c r="A53" s="108"/>
      <c r="B53" s="11" t="str">
        <f t="shared" si="0"/>
        <v>Saturday</v>
      </c>
      <c r="C53" s="12">
        <f t="shared" si="3"/>
        <v>42819</v>
      </c>
      <c r="D53" s="190">
        <f>[1]March!C32</f>
        <v>1795.21059375</v>
      </c>
      <c r="E53" s="190">
        <f>[1]March!D32</f>
        <v>1310.4709233500162</v>
      </c>
      <c r="F53" s="190">
        <f>[1]March!E32</f>
        <v>1585.4240168991089</v>
      </c>
      <c r="G53" s="88"/>
      <c r="H53" s="182"/>
      <c r="I53" s="80"/>
      <c r="J53" s="5"/>
      <c r="K53" s="108"/>
      <c r="L53" s="11" t="str">
        <f t="shared" si="1"/>
        <v>Saturday</v>
      </c>
      <c r="M53" s="180">
        <f t="shared" si="1"/>
        <v>42819</v>
      </c>
      <c r="N53" s="190">
        <f>[1]March!L32</f>
        <v>2.197756944629881</v>
      </c>
      <c r="O53" s="190">
        <f>[1]March!M32</f>
        <v>0.50798611111111103</v>
      </c>
      <c r="P53" s="182">
        <f>[1]March!N32</f>
        <v>1.2111423731752051</v>
      </c>
      <c r="Q53" s="195"/>
      <c r="R53" s="195"/>
      <c r="S53" s="195"/>
      <c r="T53" s="117"/>
      <c r="U53" s="195"/>
      <c r="V53" s="108"/>
      <c r="W53" s="11" t="str">
        <f t="shared" si="2"/>
        <v>Saturday</v>
      </c>
      <c r="X53" s="163">
        <f t="shared" si="2"/>
        <v>42819</v>
      </c>
      <c r="Y53" s="126">
        <f>[1]March!R32</f>
        <v>7.4</v>
      </c>
      <c r="Z53" s="124">
        <f>[1]March!S32</f>
        <v>6.79</v>
      </c>
      <c r="AA53" s="125">
        <f>[1]March!T32</f>
        <v>7.0660000000000016</v>
      </c>
      <c r="AB53" s="194">
        <f>[1]March!U32</f>
        <v>16</v>
      </c>
      <c r="AC53" s="190">
        <f>[1]March!V32</f>
        <v>15</v>
      </c>
      <c r="AD53" s="190">
        <f>[1]March!W32</f>
        <v>15.2</v>
      </c>
      <c r="AE53" s="195">
        <f>[1]March!X32</f>
        <v>81.969000000000008</v>
      </c>
      <c r="AF53" s="188">
        <f>[1]March!Y32</f>
        <v>2</v>
      </c>
      <c r="AG53" s="80"/>
    </row>
    <row r="54" spans="1:37" x14ac:dyDescent="0.25">
      <c r="A54" s="108"/>
      <c r="B54" s="11" t="str">
        <f t="shared" si="0"/>
        <v>Sunday</v>
      </c>
      <c r="C54" s="12">
        <f t="shared" si="3"/>
        <v>42820</v>
      </c>
      <c r="D54" s="190">
        <f>[1]March!C33</f>
        <v>1820.1763124999998</v>
      </c>
      <c r="E54" s="190">
        <f>[1]March!D33</f>
        <v>1518.1015937499997</v>
      </c>
      <c r="F54" s="190">
        <f>[1]March!E33</f>
        <v>1667.4765761698973</v>
      </c>
      <c r="G54" s="88"/>
      <c r="H54" s="182"/>
      <c r="I54" s="80"/>
      <c r="J54" s="5"/>
      <c r="K54" s="108"/>
      <c r="L54" s="11" t="str">
        <f t="shared" si="1"/>
        <v>Sunday</v>
      </c>
      <c r="M54" s="180">
        <f t="shared" si="1"/>
        <v>42820</v>
      </c>
      <c r="N54" s="190">
        <f>[1]March!L33</f>
        <v>3.3578975694444444</v>
      </c>
      <c r="O54" s="190">
        <f>[1]March!M33</f>
        <v>0.33258506944444444</v>
      </c>
      <c r="P54" s="182">
        <f>[1]March!N33</f>
        <v>1.6486775656096093</v>
      </c>
      <c r="Q54" s="195"/>
      <c r="R54" s="195"/>
      <c r="S54" s="195"/>
      <c r="T54" s="117"/>
      <c r="U54" s="195"/>
      <c r="V54" s="108"/>
      <c r="W54" s="11" t="str">
        <f t="shared" si="2"/>
        <v>Sunday</v>
      </c>
      <c r="X54" s="163">
        <f t="shared" si="2"/>
        <v>42820</v>
      </c>
      <c r="Y54" s="126">
        <f>[1]March!R33</f>
        <v>7.25</v>
      </c>
      <c r="Z54" s="124">
        <f>[1]March!S33</f>
        <v>6.79</v>
      </c>
      <c r="AA54" s="125">
        <f>[1]March!T33</f>
        <v>6.975625</v>
      </c>
      <c r="AB54" s="194">
        <f>[1]March!U33</f>
        <v>16</v>
      </c>
      <c r="AC54" s="190">
        <f>[1]March!V33</f>
        <v>15</v>
      </c>
      <c r="AD54" s="190">
        <f>[1]March!W33</f>
        <v>15.0625</v>
      </c>
      <c r="AE54" s="195">
        <f>[1]March!X33</f>
        <v>74.868600000000001</v>
      </c>
      <c r="AF54" s="188">
        <f>[1]March!Y33</f>
        <v>0</v>
      </c>
      <c r="AG54" s="80"/>
    </row>
    <row r="55" spans="1:37" x14ac:dyDescent="0.25">
      <c r="A55" s="108"/>
      <c r="B55" s="11" t="str">
        <f t="shared" si="0"/>
        <v>Monday</v>
      </c>
      <c r="C55" s="12">
        <f t="shared" si="3"/>
        <v>42821</v>
      </c>
      <c r="D55" s="190">
        <f>[1]March!C34</f>
        <v>1781.9132916666665</v>
      </c>
      <c r="E55" s="190">
        <f>[1]March!D34</f>
        <v>1050.782103383382</v>
      </c>
      <c r="F55" s="190">
        <f>[1]March!E34</f>
        <v>1429.0571092419798</v>
      </c>
      <c r="G55" s="88"/>
      <c r="H55" s="182"/>
      <c r="I55" s="80"/>
      <c r="J55" s="5"/>
      <c r="K55" s="108"/>
      <c r="L55" s="11" t="str">
        <f t="shared" si="1"/>
        <v>Monday</v>
      </c>
      <c r="M55" s="180">
        <f t="shared" si="1"/>
        <v>42821</v>
      </c>
      <c r="N55" s="190">
        <f>[1]March!L34</f>
        <v>4.7258142373164489</v>
      </c>
      <c r="O55" s="190">
        <f>[1]March!M34</f>
        <v>1.063173611111111</v>
      </c>
      <c r="P55" s="182">
        <f>[1]March!N34</f>
        <v>2.0110269821953994</v>
      </c>
      <c r="Q55" s="195"/>
      <c r="R55" s="195"/>
      <c r="S55" s="195"/>
      <c r="T55" s="117"/>
      <c r="U55" s="195"/>
      <c r="V55" s="108"/>
      <c r="W55" s="11" t="str">
        <f t="shared" si="2"/>
        <v>Monday</v>
      </c>
      <c r="X55" s="163">
        <f t="shared" si="2"/>
        <v>42821</v>
      </c>
      <c r="Y55" s="126">
        <f>[1]March!R34</f>
        <v>7.38</v>
      </c>
      <c r="Z55" s="124">
        <f>[1]March!S34</f>
        <v>6.79</v>
      </c>
      <c r="AA55" s="125">
        <f>[1]March!T34</f>
        <v>6.95</v>
      </c>
      <c r="AB55" s="194">
        <f>[1]March!U34</f>
        <v>17</v>
      </c>
      <c r="AC55" s="190">
        <f>[1]March!V34</f>
        <v>16</v>
      </c>
      <c r="AD55" s="190">
        <f>[1]March!W34</f>
        <v>16.363636363636363</v>
      </c>
      <c r="AE55" s="195">
        <f>[1]March!X34</f>
        <v>59.516999999999989</v>
      </c>
      <c r="AF55" s="188">
        <f>[1]March!Y34</f>
        <v>0</v>
      </c>
      <c r="AG55" s="80"/>
    </row>
    <row r="56" spans="1:37" x14ac:dyDescent="0.25">
      <c r="A56" s="108"/>
      <c r="B56" s="11" t="str">
        <f t="shared" si="0"/>
        <v>Tuesday</v>
      </c>
      <c r="C56" s="12">
        <f t="shared" si="3"/>
        <v>42822</v>
      </c>
      <c r="D56" s="190">
        <f>[1]March!C35</f>
        <v>1463.7177187499999</v>
      </c>
      <c r="E56" s="190">
        <f>[1]March!D35</f>
        <v>743.24374005805112</v>
      </c>
      <c r="F56" s="190">
        <f>[1]March!E35</f>
        <v>1209.1115782727838</v>
      </c>
      <c r="G56" s="88"/>
      <c r="H56" s="182"/>
      <c r="I56" s="80"/>
      <c r="J56" s="5"/>
      <c r="K56" s="108"/>
      <c r="L56" s="11" t="str">
        <f t="shared" si="1"/>
        <v>Tuesday</v>
      </c>
      <c r="M56" s="180">
        <f t="shared" si="1"/>
        <v>42822</v>
      </c>
      <c r="N56" s="190">
        <f>[1]March!L35</f>
        <v>2.240753472407659</v>
      </c>
      <c r="O56" s="190">
        <f>[1]March!M35</f>
        <v>0.44424479166666664</v>
      </c>
      <c r="P56" s="182">
        <f>[1]March!N35</f>
        <v>1.5166221065085241</v>
      </c>
      <c r="Q56" s="195"/>
      <c r="R56" s="195"/>
      <c r="S56" s="195"/>
      <c r="T56" s="117"/>
      <c r="U56" s="195"/>
      <c r="V56" s="108"/>
      <c r="W56" s="11" t="str">
        <f t="shared" si="2"/>
        <v>Tuesday</v>
      </c>
      <c r="X56" s="163">
        <f t="shared" si="2"/>
        <v>42822</v>
      </c>
      <c r="Y56" s="126">
        <f>[1]March!R35</f>
        <v>8.3000000000000007</v>
      </c>
      <c r="Z56" s="124">
        <f>[1]March!S35</f>
        <v>6.84</v>
      </c>
      <c r="AA56" s="125">
        <f>[1]March!T35</f>
        <v>7.8388235294117639</v>
      </c>
      <c r="AB56" s="194">
        <f>[1]March!U35</f>
        <v>17</v>
      </c>
      <c r="AC56" s="190">
        <f>[1]March!V35</f>
        <v>16</v>
      </c>
      <c r="AD56" s="190">
        <f>[1]March!W35</f>
        <v>16.294117647058822</v>
      </c>
      <c r="AE56" s="195">
        <f>[1]March!X35</f>
        <v>77.917000000000002</v>
      </c>
      <c r="AF56" s="188">
        <f>[1]March!Y35</f>
        <v>0</v>
      </c>
      <c r="AG56" s="80"/>
    </row>
    <row r="57" spans="1:37" x14ac:dyDescent="0.25">
      <c r="A57" s="108"/>
      <c r="B57" s="11" t="str">
        <f t="shared" si="0"/>
        <v>Wednesday</v>
      </c>
      <c r="C57" s="12">
        <f t="shared" si="3"/>
        <v>42823</v>
      </c>
      <c r="D57" s="190">
        <f>[1]March!C36</f>
        <v>1955.2480936550562</v>
      </c>
      <c r="E57" s="190">
        <f>[1]March!D36</f>
        <v>1288.4264171176487</v>
      </c>
      <c r="F57" s="190">
        <f>[1]March!E36</f>
        <v>1566.8240645505059</v>
      </c>
      <c r="G57" s="88"/>
      <c r="H57" s="182"/>
      <c r="I57" s="80"/>
      <c r="J57" s="5"/>
      <c r="K57" s="108"/>
      <c r="L57" s="11" t="str">
        <f t="shared" si="1"/>
        <v>Wednesday</v>
      </c>
      <c r="M57" s="180">
        <f t="shared" si="1"/>
        <v>42823</v>
      </c>
      <c r="N57" s="190">
        <f>[1]March!L36</f>
        <v>3.5810468752781546</v>
      </c>
      <c r="O57" s="190">
        <f>[1]March!M36</f>
        <v>1.3300486110183927</v>
      </c>
      <c r="P57" s="182">
        <f>[1]March!N36</f>
        <v>2.6632903646915049</v>
      </c>
      <c r="Q57" s="195"/>
      <c r="R57" s="195"/>
      <c r="S57" s="195"/>
      <c r="T57" s="117"/>
      <c r="U57" s="195"/>
      <c r="V57" s="108"/>
      <c r="W57" s="11" t="str">
        <f t="shared" si="2"/>
        <v>Wednesday</v>
      </c>
      <c r="X57" s="163">
        <f t="shared" si="2"/>
        <v>42823</v>
      </c>
      <c r="Y57" s="126">
        <f>[1]March!R36</f>
        <v>8.2899999999999991</v>
      </c>
      <c r="Z57" s="124">
        <f>[1]March!S36</f>
        <v>7.88</v>
      </c>
      <c r="AA57" s="125">
        <f>[1]March!T36</f>
        <v>8.1711764705882359</v>
      </c>
      <c r="AB57" s="194">
        <f>[1]March!U36</f>
        <v>19</v>
      </c>
      <c r="AC57" s="190">
        <f>[1]March!V36</f>
        <v>16</v>
      </c>
      <c r="AD57" s="190">
        <f>[1]March!W36</f>
        <v>17.882352941176471</v>
      </c>
      <c r="AE57" s="195">
        <f>[1]March!X36</f>
        <v>77.795999999999992</v>
      </c>
      <c r="AF57" s="188">
        <f>[1]March!Y36</f>
        <v>0</v>
      </c>
      <c r="AG57" s="80"/>
    </row>
    <row r="58" spans="1:37" x14ac:dyDescent="0.25">
      <c r="A58" s="108"/>
      <c r="B58" s="11" t="str">
        <f t="shared" si="0"/>
        <v>Thursday</v>
      </c>
      <c r="C58" s="12">
        <f t="shared" si="3"/>
        <v>42824</v>
      </c>
      <c r="D58" s="190">
        <f>[1]March!C37</f>
        <v>1806.1881979166665</v>
      </c>
      <c r="E58" s="190">
        <f>[1]March!D37</f>
        <v>959.74550021362302</v>
      </c>
      <c r="F58" s="190">
        <f>[1]March!E37</f>
        <v>1438.0193901846569</v>
      </c>
      <c r="G58" s="88"/>
      <c r="H58" s="182"/>
      <c r="I58" s="80"/>
      <c r="J58" s="5"/>
      <c r="K58" s="108"/>
      <c r="L58" s="11" t="str">
        <f t="shared" si="1"/>
        <v>Thursday</v>
      </c>
      <c r="M58" s="180">
        <f t="shared" si="1"/>
        <v>42824</v>
      </c>
      <c r="N58" s="190">
        <f>[1]March!L37</f>
        <v>2.9783906251854368</v>
      </c>
      <c r="O58" s="190">
        <f>[1]March!M37</f>
        <v>-0.10932638888888888</v>
      </c>
      <c r="P58" s="182">
        <f>[1]March!N37</f>
        <v>1.1167053313503661</v>
      </c>
      <c r="Q58" s="195"/>
      <c r="R58" s="195"/>
      <c r="S58" s="195"/>
      <c r="T58" s="117"/>
      <c r="U58" s="195"/>
      <c r="V58" s="108"/>
      <c r="W58" s="11" t="str">
        <f t="shared" si="2"/>
        <v>Thursday</v>
      </c>
      <c r="X58" s="163">
        <f t="shared" si="2"/>
        <v>42824</v>
      </c>
      <c r="Y58" s="126">
        <f>[1]March!R37</f>
        <v>8.01</v>
      </c>
      <c r="Z58" s="124">
        <f>[1]March!S37</f>
        <v>6.95</v>
      </c>
      <c r="AA58" s="125">
        <f>[1]March!T37</f>
        <v>7.4035714285714276</v>
      </c>
      <c r="AB58" s="194">
        <f>[1]March!U37</f>
        <v>21</v>
      </c>
      <c r="AC58" s="190">
        <f>[1]March!V37</f>
        <v>19</v>
      </c>
      <c r="AD58" s="190">
        <f>[1]March!W37</f>
        <v>19.642857142857142</v>
      </c>
      <c r="AE58" s="195">
        <f>[1]March!X37</f>
        <v>144.328</v>
      </c>
      <c r="AF58" s="188">
        <f>[1]March!Y37</f>
        <v>22</v>
      </c>
      <c r="AG58" s="80"/>
    </row>
    <row r="59" spans="1:37" ht="15.75" thickBot="1" x14ac:dyDescent="0.3">
      <c r="A59" s="108"/>
      <c r="B59" s="13" t="str">
        <f t="shared" si="0"/>
        <v>Friday</v>
      </c>
      <c r="C59" s="14">
        <f t="shared" si="3"/>
        <v>42825</v>
      </c>
      <c r="D59" s="191">
        <f>[1]March!C38</f>
        <v>1597.8501873813204</v>
      </c>
      <c r="E59" s="191">
        <f>[1]March!D38</f>
        <v>1060.6821457621256</v>
      </c>
      <c r="F59" s="192">
        <f>[1]March!E38</f>
        <v>1289.735554273537</v>
      </c>
      <c r="G59" s="89"/>
      <c r="H59" s="183"/>
      <c r="I59" s="80"/>
      <c r="J59" s="5"/>
      <c r="K59" s="108"/>
      <c r="L59" s="13" t="str">
        <f t="shared" si="1"/>
        <v>Friday</v>
      </c>
      <c r="M59" s="181">
        <f t="shared" si="1"/>
        <v>42825</v>
      </c>
      <c r="N59" s="191">
        <f>[1]March!L38</f>
        <v>5.8590000024106761</v>
      </c>
      <c r="O59" s="191">
        <f>[1]March!M38</f>
        <v>-0.11337326388888888</v>
      </c>
      <c r="P59" s="183">
        <f>[1]March!N38</f>
        <v>3.3598151780460719</v>
      </c>
      <c r="Q59" s="195"/>
      <c r="R59" s="195"/>
      <c r="S59" s="195"/>
      <c r="T59" s="117"/>
      <c r="U59" s="195"/>
      <c r="V59" s="108"/>
      <c r="W59" s="13" t="str">
        <f t="shared" si="2"/>
        <v>Friday</v>
      </c>
      <c r="X59" s="164">
        <f t="shared" si="2"/>
        <v>42825</v>
      </c>
      <c r="Y59" s="127">
        <f>[1]March!R38</f>
        <v>8.27</v>
      </c>
      <c r="Z59" s="128">
        <f>[1]March!S38</f>
        <v>7.15</v>
      </c>
      <c r="AA59" s="129">
        <f>[1]March!T38</f>
        <v>7.7333333333333334</v>
      </c>
      <c r="AB59" s="196">
        <f>[1]March!U38</f>
        <v>23</v>
      </c>
      <c r="AC59" s="191">
        <f>[1]March!V38</f>
        <v>18</v>
      </c>
      <c r="AD59" s="191">
        <f>[1]March!W38</f>
        <v>19.933333333333334</v>
      </c>
      <c r="AE59" s="192">
        <f>[1]March!X38</f>
        <v>90.150999999999996</v>
      </c>
      <c r="AF59" s="189">
        <f>[1]March!Y38</f>
        <v>0</v>
      </c>
      <c r="AG59" s="80"/>
    </row>
    <row r="60" spans="1:37" ht="16.5" thickTop="1" thickBot="1" x14ac:dyDescent="0.3">
      <c r="A60" s="108"/>
      <c r="B60" s="15" t="s">
        <v>100</v>
      </c>
      <c r="C60" s="16"/>
      <c r="D60" s="193">
        <v>2223.9926030748152</v>
      </c>
      <c r="E60" s="193">
        <v>3.5444461515726285E-2</v>
      </c>
      <c r="F60" s="193">
        <v>1334.9183491828178</v>
      </c>
      <c r="G60" s="174">
        <v>2.9</v>
      </c>
      <c r="H60" s="73"/>
      <c r="I60" s="80"/>
      <c r="J60" s="5"/>
      <c r="K60" s="108"/>
      <c r="L60" s="15" t="s">
        <v>100</v>
      </c>
      <c r="M60" s="16"/>
      <c r="N60" s="184">
        <v>108.45626216167874</v>
      </c>
      <c r="O60" s="184">
        <v>-0.11337326388888888</v>
      </c>
      <c r="P60" s="185">
        <v>3.3954357329809359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30">
        <v>8.31</v>
      </c>
      <c r="Z60" s="131">
        <v>6.71</v>
      </c>
      <c r="AA60" s="132">
        <v>7.4988937840403436</v>
      </c>
      <c r="AB60" s="197">
        <v>32</v>
      </c>
      <c r="AC60" s="193">
        <v>3</v>
      </c>
      <c r="AD60" s="193">
        <v>16.224947402431674</v>
      </c>
      <c r="AE60" s="198">
        <v>3144.5375999999992</v>
      </c>
      <c r="AF60" s="155">
        <v>286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  <row r="70" spans="13:13" x14ac:dyDescent="0.25">
      <c r="M70" s="199"/>
    </row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30:D59">
    <cfRule type="cellIs" dxfId="217" priority="28" operator="between">
      <formula>2800</formula>
      <formula>5000</formula>
    </cfRule>
  </conditionalFormatting>
  <conditionalFormatting sqref="N31:N59">
    <cfRule type="cellIs" dxfId="216" priority="27" operator="between">
      <formula>560</formula>
      <formula>5000</formula>
    </cfRule>
  </conditionalFormatting>
  <conditionalFormatting sqref="D30:AF59">
    <cfRule type="cellIs" dxfId="215" priority="26" operator="between">
      <formula>2800</formula>
      <formula>5000</formula>
    </cfRule>
  </conditionalFormatting>
  <conditionalFormatting sqref="D59:AF59">
    <cfRule type="cellIs" dxfId="214" priority="25" operator="between">
      <formula>2800</formula>
      <formula>5000</formula>
    </cfRule>
  </conditionalFormatting>
  <conditionalFormatting sqref="N31:N59">
    <cfRule type="cellIs" dxfId="213" priority="24" operator="between">
      <formula>560</formula>
      <formula>5000</formula>
    </cfRule>
  </conditionalFormatting>
  <conditionalFormatting sqref="N59">
    <cfRule type="cellIs" dxfId="212" priority="23" operator="between">
      <formula>560</formula>
      <formula>5000</formula>
    </cfRule>
  </conditionalFormatting>
  <conditionalFormatting sqref="Z30:Z59">
    <cfRule type="cellIs" dxfId="211" priority="22" operator="between">
      <formula>1</formula>
      <formula>6.49</formula>
    </cfRule>
  </conditionalFormatting>
  <conditionalFormatting sqref="Z59">
    <cfRule type="cellIs" dxfId="210" priority="21" operator="between">
      <formula>1</formula>
      <formula>6.49</formula>
    </cfRule>
  </conditionalFormatting>
  <conditionalFormatting sqref="AE30:AE59">
    <cfRule type="cellIs" dxfId="209" priority="20" operator="between">
      <formula>1001</formula>
      <formula>2000</formula>
    </cfRule>
  </conditionalFormatting>
  <conditionalFormatting sqref="D59:AF59">
    <cfRule type="cellIs" dxfId="208" priority="19" operator="between">
      <formula>2800</formula>
      <formula>5000</formula>
    </cfRule>
  </conditionalFormatting>
  <conditionalFormatting sqref="D59:AF59">
    <cfRule type="cellIs" dxfId="207" priority="18" operator="between">
      <formula>2800</formula>
      <formula>5000</formula>
    </cfRule>
  </conditionalFormatting>
  <conditionalFormatting sqref="D59:AF59">
    <cfRule type="cellIs" dxfId="206" priority="17" operator="between">
      <formula>2800</formula>
      <formula>5000</formula>
    </cfRule>
  </conditionalFormatting>
  <conditionalFormatting sqref="N59">
    <cfRule type="cellIs" dxfId="205" priority="16" operator="between">
      <formula>560</formula>
      <formula>5000</formula>
    </cfRule>
  </conditionalFormatting>
  <conditionalFormatting sqref="Z59">
    <cfRule type="cellIs" dxfId="204" priority="15" operator="between">
      <formula>1</formula>
      <formula>6.49</formula>
    </cfRule>
  </conditionalFormatting>
  <conditionalFormatting sqref="AB59">
    <cfRule type="cellIs" dxfId="203" priority="14" operator="between">
      <formula>41</formula>
      <formula>200</formula>
    </cfRule>
  </conditionalFormatting>
  <conditionalFormatting sqref="Z59">
    <cfRule type="cellIs" dxfId="202" priority="13" operator="between">
      <formula>1</formula>
      <formula>6.49</formula>
    </cfRule>
  </conditionalFormatting>
  <conditionalFormatting sqref="AE59">
    <cfRule type="cellIs" dxfId="201" priority="12" operator="between">
      <formula>1001</formula>
      <formula>2000</formula>
    </cfRule>
  </conditionalFormatting>
  <conditionalFormatting sqref="D59:AF59">
    <cfRule type="cellIs" dxfId="200" priority="11" operator="between">
      <formula>2800</formula>
      <formula>5000</formula>
    </cfRule>
  </conditionalFormatting>
  <conditionalFormatting sqref="N59">
    <cfRule type="cellIs" dxfId="199" priority="10" operator="between">
      <formula>560</formula>
      <formula>5000</formula>
    </cfRule>
  </conditionalFormatting>
  <conditionalFormatting sqref="AB59">
    <cfRule type="cellIs" dxfId="198" priority="9" operator="between">
      <formula>41</formula>
      <formula>200</formula>
    </cfRule>
  </conditionalFormatting>
  <conditionalFormatting sqref="Z59">
    <cfRule type="cellIs" dxfId="197" priority="8" operator="between">
      <formula>1</formula>
      <formula>6.49</formula>
    </cfRule>
  </conditionalFormatting>
  <conditionalFormatting sqref="AE59">
    <cfRule type="cellIs" dxfId="196" priority="7" operator="between">
      <formula>1001</formula>
      <formula>2000</formula>
    </cfRule>
  </conditionalFormatting>
  <conditionalFormatting sqref="AE29">
    <cfRule type="cellIs" dxfId="195" priority="1" operator="between">
      <formula>1001</formula>
      <formula>2000</formula>
    </cfRule>
  </conditionalFormatting>
  <conditionalFormatting sqref="D29:AF29">
    <cfRule type="cellIs" dxfId="194" priority="6" operator="between">
      <formula>2800</formula>
      <formula>5000</formula>
    </cfRule>
  </conditionalFormatting>
  <conditionalFormatting sqref="D29:AF29">
    <cfRule type="cellIs" dxfId="193" priority="5" operator="between">
      <formula>2800</formula>
      <formula>5000</formula>
    </cfRule>
  </conditionalFormatting>
  <conditionalFormatting sqref="Z29">
    <cfRule type="cellIs" dxfId="192" priority="4" operator="between">
      <formula>1</formula>
      <formula>6.49</formula>
    </cfRule>
  </conditionalFormatting>
  <conditionalFormatting sqref="Y29">
    <cfRule type="cellIs" dxfId="191" priority="3" operator="between">
      <formula>8.51</formula>
      <formula>14</formula>
    </cfRule>
  </conditionalFormatting>
  <conditionalFormatting sqref="AB29">
    <cfRule type="cellIs" dxfId="190" priority="2" operator="between">
      <formula>41</formula>
      <formula>200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16" zoomScale="71" zoomScaleNormal="71" workbookViewId="0">
      <selection activeCell="N60" sqref="N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1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73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42826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42826</v>
      </c>
      <c r="D27" s="242" t="s">
        <v>81</v>
      </c>
      <c r="E27" s="243"/>
      <c r="F27" s="244"/>
      <c r="G27" s="245" t="s">
        <v>82</v>
      </c>
      <c r="H27" s="246"/>
      <c r="I27" s="110"/>
      <c r="J27" s="100"/>
      <c r="K27" s="109"/>
      <c r="L27" s="24" t="s">
        <v>78</v>
      </c>
      <c r="M27" s="42">
        <f>C27</f>
        <v>42826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10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97</v>
      </c>
      <c r="AF28" s="31" t="s">
        <v>98</v>
      </c>
      <c r="AG28" s="110"/>
    </row>
    <row r="29" spans="1:33" x14ac:dyDescent="0.25">
      <c r="A29" s="108"/>
      <c r="B29" s="11" t="str">
        <f>TEXT(C29,"dddd")</f>
        <v>Saturday</v>
      </c>
      <c r="C29" s="12">
        <v>42826</v>
      </c>
      <c r="D29" s="87">
        <f>[1]April!C8</f>
        <v>1134</v>
      </c>
      <c r="E29" s="190">
        <f>[1]April!D8</f>
        <v>1058.3999999999999</v>
      </c>
      <c r="F29" s="190">
        <f>[1]April!E8</f>
        <v>1093.75</v>
      </c>
      <c r="G29" s="88"/>
      <c r="H29" s="182"/>
      <c r="I29" s="80"/>
      <c r="J29" s="5"/>
      <c r="K29" s="108"/>
      <c r="L29" s="11" t="str">
        <f t="shared" ref="L29" si="0">B29</f>
        <v>Saturday</v>
      </c>
      <c r="M29" s="12">
        <f t="shared" ref="M29" si="1">C29</f>
        <v>42826</v>
      </c>
      <c r="N29" s="190">
        <f>[1]April!L8</f>
        <v>8.3999999999999986</v>
      </c>
      <c r="O29" s="190">
        <f>[1]April!M8</f>
        <v>2.8</v>
      </c>
      <c r="P29" s="182">
        <f>[1]April!N8</f>
        <v>4.4333333333333327</v>
      </c>
      <c r="Q29" s="195"/>
      <c r="R29" s="195"/>
      <c r="S29" s="195"/>
      <c r="T29" s="117"/>
      <c r="U29" s="195"/>
      <c r="V29" s="108"/>
      <c r="W29" s="11" t="str">
        <f t="shared" ref="W29" si="2">B29</f>
        <v>Saturday</v>
      </c>
      <c r="X29" s="37">
        <f t="shared" ref="X29" si="3">C29</f>
        <v>42826</v>
      </c>
      <c r="Y29" s="126">
        <f>[1]April!R8</f>
        <v>7.73</v>
      </c>
      <c r="Z29" s="124">
        <f>[1]April!S8</f>
        <v>7.28</v>
      </c>
      <c r="AA29" s="125">
        <f>[1]April!T8</f>
        <v>7.5149999999999988</v>
      </c>
      <c r="AB29" s="194">
        <f>[1]April!U8</f>
        <v>20</v>
      </c>
      <c r="AC29" s="190">
        <f>[1]April!V8</f>
        <v>18</v>
      </c>
      <c r="AD29" s="190">
        <f>[1]April!W8</f>
        <v>19</v>
      </c>
      <c r="AE29" s="195">
        <f>[1]April!X8</f>
        <v>72.355000000000004</v>
      </c>
      <c r="AF29" s="153">
        <f>[1]April!Y8</f>
        <v>1</v>
      </c>
      <c r="AG29" s="80"/>
    </row>
    <row r="30" spans="1:33" x14ac:dyDescent="0.25">
      <c r="A30" s="108"/>
      <c r="B30" s="11" t="str">
        <f t="shared" ref="B30:B33" si="4">TEXT(C30,"dddd")</f>
        <v>Sunday</v>
      </c>
      <c r="C30" s="12">
        <f t="shared" ref="C30:C58" si="5">C29+1</f>
        <v>42827</v>
      </c>
      <c r="D30" s="87">
        <f>[1]April!C9</f>
        <v>1324.3999999999999</v>
      </c>
      <c r="E30" s="190">
        <f>[1]April!D9</f>
        <v>999.59999999999991</v>
      </c>
      <c r="F30" s="190">
        <f>[1]April!E9</f>
        <v>1143.5666666666666</v>
      </c>
      <c r="G30" s="88"/>
      <c r="H30" s="182"/>
      <c r="I30" s="80"/>
      <c r="J30" s="5"/>
      <c r="K30" s="108"/>
      <c r="L30" s="11" t="str">
        <f t="shared" ref="L30:L33" si="6">B30</f>
        <v>Sunday</v>
      </c>
      <c r="M30" s="12">
        <f t="shared" ref="M30:M33" si="7">C30</f>
        <v>42827</v>
      </c>
      <c r="N30" s="190">
        <f>[1]April!L9</f>
        <v>5.6</v>
      </c>
      <c r="O30" s="190">
        <f>[1]April!M9</f>
        <v>2.8</v>
      </c>
      <c r="P30" s="182">
        <f>[1]April!N9</f>
        <v>4.1999999999999993</v>
      </c>
      <c r="Q30" s="195"/>
      <c r="R30" s="195"/>
      <c r="S30" s="195"/>
      <c r="T30" s="117"/>
      <c r="U30" s="195"/>
      <c r="V30" s="108"/>
      <c r="W30" s="11" t="str">
        <f t="shared" ref="W30:W33" si="8">B30</f>
        <v>Sunday</v>
      </c>
      <c r="X30" s="37">
        <f t="shared" ref="X30:X33" si="9">C30</f>
        <v>42827</v>
      </c>
      <c r="Y30" s="126">
        <f>[1]April!R9</f>
        <v>7.52</v>
      </c>
      <c r="Z30" s="124">
        <f>[1]April!S9</f>
        <v>6.76</v>
      </c>
      <c r="AA30" s="125">
        <f>[1]April!T9</f>
        <v>7.0808333333333344</v>
      </c>
      <c r="AB30" s="194">
        <f>[1]April!U9</f>
        <v>20.6</v>
      </c>
      <c r="AC30" s="190">
        <f>[1]April!V9</f>
        <v>18</v>
      </c>
      <c r="AD30" s="190">
        <f>[1]April!W9</f>
        <v>19.108333333333334</v>
      </c>
      <c r="AE30" s="195">
        <f>[1]April!X9</f>
        <v>83.307000000000002</v>
      </c>
      <c r="AF30" s="153">
        <f>[1]April!Y9</f>
        <v>16</v>
      </c>
      <c r="AG30" s="80"/>
    </row>
    <row r="31" spans="1:33" x14ac:dyDescent="0.25">
      <c r="A31" s="108"/>
      <c r="B31" s="11" t="str">
        <f t="shared" si="4"/>
        <v>Monday</v>
      </c>
      <c r="C31" s="12">
        <f t="shared" si="5"/>
        <v>42828</v>
      </c>
      <c r="D31" s="87">
        <f>[1]April!C10</f>
        <v>1453.1999999999998</v>
      </c>
      <c r="E31" s="190">
        <f>[1]April!D10</f>
        <v>1173.1999999999998</v>
      </c>
      <c r="F31" s="190">
        <f>[1]April!E10</f>
        <v>1302.6999999999998</v>
      </c>
      <c r="G31" s="88"/>
      <c r="H31" s="182"/>
      <c r="I31" s="80"/>
      <c r="J31" s="5"/>
      <c r="K31" s="108"/>
      <c r="L31" s="11" t="str">
        <f t="shared" si="6"/>
        <v>Monday</v>
      </c>
      <c r="M31" s="12">
        <f t="shared" si="7"/>
        <v>42828</v>
      </c>
      <c r="N31" s="190">
        <f>[1]April!L10</f>
        <v>5.6</v>
      </c>
      <c r="O31" s="190">
        <f>[1]April!M10</f>
        <v>2.8</v>
      </c>
      <c r="P31" s="182">
        <f>[1]April!N10</f>
        <v>4.083333333333333</v>
      </c>
      <c r="Q31" s="195"/>
      <c r="R31" s="195"/>
      <c r="S31" s="195"/>
      <c r="T31" s="117"/>
      <c r="U31" s="195"/>
      <c r="V31" s="108"/>
      <c r="W31" s="11" t="str">
        <f t="shared" si="8"/>
        <v>Monday</v>
      </c>
      <c r="X31" s="37">
        <f t="shared" si="9"/>
        <v>42828</v>
      </c>
      <c r="Y31" s="126">
        <f>[1]April!R10</f>
        <v>8.3000000000000007</v>
      </c>
      <c r="Z31" s="124">
        <f>[1]April!S10</f>
        <v>6.72</v>
      </c>
      <c r="AA31" s="125">
        <f>[1]April!T10</f>
        <v>7.2104166666666663</v>
      </c>
      <c r="AB31" s="194">
        <f>[1]April!U10</f>
        <v>26</v>
      </c>
      <c r="AC31" s="190">
        <f>[1]April!V10</f>
        <v>21</v>
      </c>
      <c r="AD31" s="190">
        <f>[1]April!W10</f>
        <v>23.458333333333332</v>
      </c>
      <c r="AE31" s="195">
        <f>[1]April!X10</f>
        <v>125.21100000000001</v>
      </c>
      <c r="AF31" s="153">
        <f>[1]April!Y10</f>
        <v>22</v>
      </c>
      <c r="AG31" s="80"/>
    </row>
    <row r="32" spans="1:33" x14ac:dyDescent="0.25">
      <c r="A32" s="108"/>
      <c r="B32" s="11" t="str">
        <f t="shared" si="4"/>
        <v>Tuesday</v>
      </c>
      <c r="C32" s="12">
        <f t="shared" si="5"/>
        <v>42829</v>
      </c>
      <c r="D32" s="87">
        <f>[1]April!C11</f>
        <v>1587.6</v>
      </c>
      <c r="E32" s="190">
        <f>[1]April!D11</f>
        <v>646.79999999999995</v>
      </c>
      <c r="F32" s="190">
        <f>[1]April!E11</f>
        <v>1181.5999999999999</v>
      </c>
      <c r="G32" s="88"/>
      <c r="H32" s="182"/>
      <c r="I32" s="80"/>
      <c r="J32" s="5"/>
      <c r="K32" s="108"/>
      <c r="L32" s="11" t="str">
        <f t="shared" si="6"/>
        <v>Tuesday</v>
      </c>
      <c r="M32" s="12">
        <f t="shared" si="7"/>
        <v>42829</v>
      </c>
      <c r="N32" s="190">
        <f>[1]April!L11</f>
        <v>5.6</v>
      </c>
      <c r="O32" s="190">
        <f>[1]April!M11</f>
        <v>2.8</v>
      </c>
      <c r="P32" s="182">
        <f>[1]April!N11</f>
        <v>4.7833333333333332</v>
      </c>
      <c r="Q32" s="195"/>
      <c r="R32" s="195"/>
      <c r="S32" s="195"/>
      <c r="T32" s="117"/>
      <c r="U32" s="195"/>
      <c r="V32" s="108"/>
      <c r="W32" s="11" t="str">
        <f t="shared" si="8"/>
        <v>Tuesday</v>
      </c>
      <c r="X32" s="37">
        <f t="shared" si="9"/>
        <v>42829</v>
      </c>
      <c r="Y32" s="126">
        <f>[1]April!R11</f>
        <v>7.43</v>
      </c>
      <c r="Z32" s="124">
        <f>[1]April!S11</f>
        <v>6.9</v>
      </c>
      <c r="AA32" s="125">
        <f>[1]April!T11</f>
        <v>7.1261538461538469</v>
      </c>
      <c r="AB32" s="194">
        <f>[1]April!U11</f>
        <v>29</v>
      </c>
      <c r="AC32" s="190">
        <f>[1]April!V11</f>
        <v>8</v>
      </c>
      <c r="AD32" s="190">
        <f>[1]April!W11</f>
        <v>15.538461538461538</v>
      </c>
      <c r="AE32" s="195">
        <f>[1]April!X11</f>
        <v>87.254999999999995</v>
      </c>
      <c r="AF32" s="153">
        <f>[1]April!Y11</f>
        <v>9</v>
      </c>
      <c r="AG32" s="80"/>
    </row>
    <row r="33" spans="1:33" x14ac:dyDescent="0.25">
      <c r="A33" s="108"/>
      <c r="B33" s="11" t="str">
        <f t="shared" si="4"/>
        <v>Wednesday</v>
      </c>
      <c r="C33" s="12">
        <f t="shared" si="5"/>
        <v>42830</v>
      </c>
      <c r="D33" s="87">
        <f>[1]April!C12</f>
        <v>1548.3999999999999</v>
      </c>
      <c r="E33" s="190">
        <f>[1]April!D12</f>
        <v>865.19999999999993</v>
      </c>
      <c r="F33" s="190">
        <f>[1]April!E12</f>
        <v>1321.9499999999998</v>
      </c>
      <c r="G33" s="88"/>
      <c r="H33" s="182"/>
      <c r="I33" s="80"/>
      <c r="J33" s="5"/>
      <c r="K33" s="108"/>
      <c r="L33" s="11" t="str">
        <f t="shared" si="6"/>
        <v>Wednesday</v>
      </c>
      <c r="M33" s="12">
        <f t="shared" si="7"/>
        <v>42830</v>
      </c>
      <c r="N33" s="190">
        <f>[1]April!L12</f>
        <v>5.6</v>
      </c>
      <c r="O33" s="190">
        <f>[1]April!M12</f>
        <v>2.8</v>
      </c>
      <c r="P33" s="182">
        <f>[1]April!N12</f>
        <v>4.7833333333333332</v>
      </c>
      <c r="Q33" s="195"/>
      <c r="R33" s="195"/>
      <c r="S33" s="195"/>
      <c r="T33" s="117"/>
      <c r="U33" s="195"/>
      <c r="V33" s="108"/>
      <c r="W33" s="11" t="str">
        <f t="shared" si="8"/>
        <v>Wednesday</v>
      </c>
      <c r="X33" s="37">
        <f t="shared" si="9"/>
        <v>42830</v>
      </c>
      <c r="Y33" s="126">
        <f>[1]April!R12</f>
        <v>8.26</v>
      </c>
      <c r="Z33" s="124">
        <f>[1]April!S12</f>
        <v>7.81</v>
      </c>
      <c r="AA33" s="125">
        <f>[1]April!T12</f>
        <v>8.1788235294117637</v>
      </c>
      <c r="AB33" s="194">
        <f>[1]April!U12</f>
        <v>25</v>
      </c>
      <c r="AC33" s="190">
        <f>[1]April!V12</f>
        <v>8</v>
      </c>
      <c r="AD33" s="190">
        <f>[1]April!W12</f>
        <v>14.705882352941176</v>
      </c>
      <c r="AE33" s="195">
        <f>[1]April!X12</f>
        <v>98.47799999999998</v>
      </c>
      <c r="AF33" s="153">
        <f>[1]April!Y12</f>
        <v>0</v>
      </c>
      <c r="AG33" s="80"/>
    </row>
    <row r="34" spans="1:33" ht="34.5" x14ac:dyDescent="0.25">
      <c r="A34" s="108"/>
      <c r="B34" s="11" t="str">
        <f t="shared" ref="B34:B58" si="10">TEXT(C34,"dddd")</f>
        <v>Thursday</v>
      </c>
      <c r="C34" s="12">
        <f t="shared" si="5"/>
        <v>42831</v>
      </c>
      <c r="D34" s="87">
        <f>[1]April!C13</f>
        <v>1402.8</v>
      </c>
      <c r="E34" s="190">
        <f>[1]April!D13</f>
        <v>1136.8</v>
      </c>
      <c r="F34" s="190">
        <f>[1]April!E13</f>
        <v>1259.5333333333333</v>
      </c>
      <c r="G34" s="88">
        <f>[1]April!F13</f>
        <v>50</v>
      </c>
      <c r="H34" s="152" t="s">
        <v>103</v>
      </c>
      <c r="I34" s="80"/>
      <c r="J34" s="5"/>
      <c r="K34" s="108"/>
      <c r="L34" s="11" t="str">
        <f t="shared" ref="L34:M58" si="11">B34</f>
        <v>Thursday</v>
      </c>
      <c r="M34" s="12">
        <f t="shared" si="11"/>
        <v>42831</v>
      </c>
      <c r="N34" s="190">
        <f>[1]April!L13</f>
        <v>8.3999999999999986</v>
      </c>
      <c r="O34" s="190">
        <f>[1]April!M13</f>
        <v>2.8</v>
      </c>
      <c r="P34" s="182">
        <f>[1]April!N13</f>
        <v>4.4333333333333327</v>
      </c>
      <c r="Q34" s="195"/>
      <c r="R34" s="195"/>
      <c r="S34" s="195"/>
      <c r="T34" s="117"/>
      <c r="U34" s="195"/>
      <c r="V34" s="108"/>
      <c r="W34" s="11" t="str">
        <f t="shared" ref="W34:X58" si="12">B34</f>
        <v>Thursday</v>
      </c>
      <c r="X34" s="37">
        <f t="shared" si="12"/>
        <v>42831</v>
      </c>
      <c r="Y34" s="126">
        <f>[1]April!R13</f>
        <v>8.1</v>
      </c>
      <c r="Z34" s="124">
        <f>[1]April!S13</f>
        <v>6.77</v>
      </c>
      <c r="AA34" s="125">
        <f>[1]April!T13</f>
        <v>7.0187499999999998</v>
      </c>
      <c r="AB34" s="194">
        <f>[1]April!U13</f>
        <v>35</v>
      </c>
      <c r="AC34" s="190">
        <f>[1]April!V13</f>
        <v>24</v>
      </c>
      <c r="AD34" s="190">
        <f>[1]April!W13</f>
        <v>32.708333333333336</v>
      </c>
      <c r="AE34" s="195">
        <f>[1]April!X13</f>
        <v>51.241100000000017</v>
      </c>
      <c r="AF34" s="153">
        <f>[1]April!Y13</f>
        <v>0</v>
      </c>
      <c r="AG34" s="80"/>
    </row>
    <row r="35" spans="1:33" x14ac:dyDescent="0.25">
      <c r="A35" s="108"/>
      <c r="B35" s="11" t="str">
        <f t="shared" ref="B35:B52" si="13">TEXT(C35,"dddd")</f>
        <v>Friday</v>
      </c>
      <c r="C35" s="12">
        <f t="shared" si="5"/>
        <v>42832</v>
      </c>
      <c r="D35" s="87">
        <f>[1]April!C14</f>
        <v>1439.1999999999998</v>
      </c>
      <c r="E35" s="190">
        <f>[1]April!D14</f>
        <v>1212.3999999999999</v>
      </c>
      <c r="F35" s="190">
        <f>[1]April!E14</f>
        <v>1310.2833333333333</v>
      </c>
      <c r="G35" s="88"/>
      <c r="H35" s="182"/>
      <c r="I35" s="80"/>
      <c r="J35" s="5"/>
      <c r="K35" s="108"/>
      <c r="L35" s="11" t="str">
        <f t="shared" ref="L35:L52" si="14">B35</f>
        <v>Friday</v>
      </c>
      <c r="M35" s="12">
        <f t="shared" ref="M35:M52" si="15">C35</f>
        <v>42832</v>
      </c>
      <c r="N35" s="190">
        <f>[1]April!L14</f>
        <v>8.3999999999999986</v>
      </c>
      <c r="O35" s="190">
        <f>[1]April!M14</f>
        <v>2.8</v>
      </c>
      <c r="P35" s="182">
        <f>[1]April!N14</f>
        <v>5.25</v>
      </c>
      <c r="Q35" s="195"/>
      <c r="R35" s="195"/>
      <c r="S35" s="195"/>
      <c r="T35" s="117"/>
      <c r="U35" s="195"/>
      <c r="V35" s="108"/>
      <c r="W35" s="11" t="str">
        <f t="shared" ref="W35:W52" si="16">B35</f>
        <v>Friday</v>
      </c>
      <c r="X35" s="37">
        <f t="shared" ref="X35:X52" si="17">C35</f>
        <v>42832</v>
      </c>
      <c r="Y35" s="126">
        <f>[1]April!R14</f>
        <v>6.94</v>
      </c>
      <c r="Z35" s="124">
        <f>[1]April!S14</f>
        <v>6.74</v>
      </c>
      <c r="AA35" s="125">
        <f>[1]April!T14</f>
        <v>6.7991666666666681</v>
      </c>
      <c r="AB35" s="194">
        <f>[1]April!U14</f>
        <v>32</v>
      </c>
      <c r="AC35" s="190">
        <f>[1]April!V14</f>
        <v>31</v>
      </c>
      <c r="AD35" s="190">
        <f>[1]April!W14</f>
        <v>31.5</v>
      </c>
      <c r="AE35" s="195">
        <f>[1]April!X14</f>
        <v>8.16</v>
      </c>
      <c r="AF35" s="153">
        <f>[1]April!Y14</f>
        <v>0</v>
      </c>
      <c r="AG35" s="80"/>
    </row>
    <row r="36" spans="1:33" x14ac:dyDescent="0.25">
      <c r="A36" s="108"/>
      <c r="B36" s="11" t="str">
        <f t="shared" si="13"/>
        <v>Saturday</v>
      </c>
      <c r="C36" s="12">
        <f t="shared" si="5"/>
        <v>42833</v>
      </c>
      <c r="D36" s="87">
        <f>[1]April!C15</f>
        <v>1347.36</v>
      </c>
      <c r="E36" s="190">
        <f>[1]April!D15</f>
        <v>781.19999999999993</v>
      </c>
      <c r="F36" s="190">
        <f>[1]April!E15</f>
        <v>1067.1383333333329</v>
      </c>
      <c r="G36" s="88"/>
      <c r="H36" s="182"/>
      <c r="I36" s="80"/>
      <c r="J36" s="5"/>
      <c r="K36" s="108"/>
      <c r="L36" s="11" t="str">
        <f t="shared" si="14"/>
        <v>Saturday</v>
      </c>
      <c r="M36" s="12">
        <f t="shared" si="15"/>
        <v>42833</v>
      </c>
      <c r="N36" s="190">
        <f>[1]April!L15</f>
        <v>5.6</v>
      </c>
      <c r="O36" s="190">
        <f>[1]April!M15</f>
        <v>2.8</v>
      </c>
      <c r="P36" s="182">
        <f>[1]April!N15</f>
        <v>4.55</v>
      </c>
      <c r="Q36" s="195"/>
      <c r="R36" s="195"/>
      <c r="S36" s="195"/>
      <c r="T36" s="117"/>
      <c r="U36" s="195"/>
      <c r="V36" s="108"/>
      <c r="W36" s="11" t="str">
        <f t="shared" si="16"/>
        <v>Saturday</v>
      </c>
      <c r="X36" s="37">
        <f t="shared" si="17"/>
        <v>42833</v>
      </c>
      <c r="Y36" s="126">
        <f>[1]April!R15</f>
        <v>8.1</v>
      </c>
      <c r="Z36" s="124">
        <f>[1]April!S15</f>
        <v>6.77</v>
      </c>
      <c r="AA36" s="125">
        <f>[1]April!T15</f>
        <v>7.1056521739130423</v>
      </c>
      <c r="AB36" s="194">
        <f>[1]April!U15</f>
        <v>31</v>
      </c>
      <c r="AC36" s="190">
        <f>[1]April!V15</f>
        <v>30</v>
      </c>
      <c r="AD36" s="190">
        <f>[1]April!W15</f>
        <v>30.956521739130434</v>
      </c>
      <c r="AE36" s="195">
        <f>[1]April!X15</f>
        <v>54.162999999999997</v>
      </c>
      <c r="AF36" s="153">
        <f>[1]April!Y15</f>
        <v>0</v>
      </c>
      <c r="AG36" s="80"/>
    </row>
    <row r="37" spans="1:33" x14ac:dyDescent="0.25">
      <c r="A37" s="108"/>
      <c r="B37" s="11" t="str">
        <f t="shared" si="13"/>
        <v>Sunday</v>
      </c>
      <c r="C37" s="12">
        <f t="shared" si="5"/>
        <v>42834</v>
      </c>
      <c r="D37" s="87">
        <f>[1]April!C16</f>
        <v>1509.48</v>
      </c>
      <c r="E37" s="190">
        <f>[1]April!D16</f>
        <v>995.95999999999992</v>
      </c>
      <c r="F37" s="190">
        <f>[1]April!E16</f>
        <v>1216.0516666666667</v>
      </c>
      <c r="G37" s="88"/>
      <c r="H37" s="182"/>
      <c r="I37" s="80"/>
      <c r="J37" s="5"/>
      <c r="K37" s="108"/>
      <c r="L37" s="11" t="str">
        <f t="shared" si="14"/>
        <v>Sunday</v>
      </c>
      <c r="M37" s="12">
        <f t="shared" si="15"/>
        <v>42834</v>
      </c>
      <c r="N37" s="190">
        <f>[1]April!L16</f>
        <v>8.3999999999999986</v>
      </c>
      <c r="O37" s="190">
        <f>[1]April!M16</f>
        <v>2.8</v>
      </c>
      <c r="P37" s="182">
        <f>[1]April!N16</f>
        <v>5.4833333333333325</v>
      </c>
      <c r="Q37" s="195"/>
      <c r="R37" s="195"/>
      <c r="S37" s="195"/>
      <c r="T37" s="117"/>
      <c r="U37" s="195"/>
      <c r="V37" s="108"/>
      <c r="W37" s="11" t="str">
        <f t="shared" si="16"/>
        <v>Sunday</v>
      </c>
      <c r="X37" s="37">
        <f t="shared" si="17"/>
        <v>42834</v>
      </c>
      <c r="Y37" s="126">
        <f>[1]April!R16</f>
        <v>8.26</v>
      </c>
      <c r="Z37" s="124">
        <f>[1]April!S16</f>
        <v>7.37</v>
      </c>
      <c r="AA37" s="125">
        <f>[1]April!T16</f>
        <v>8.09</v>
      </c>
      <c r="AB37" s="194">
        <f>[1]April!U16</f>
        <v>31</v>
      </c>
      <c r="AC37" s="190">
        <f>[1]April!V16</f>
        <v>27</v>
      </c>
      <c r="AD37" s="190">
        <f>[1]April!W16</f>
        <v>29.083333333333332</v>
      </c>
      <c r="AE37" s="195">
        <f>[1]April!X16</f>
        <v>80.11</v>
      </c>
      <c r="AF37" s="153">
        <f>[1]April!Y16</f>
        <v>14</v>
      </c>
      <c r="AG37" s="80"/>
    </row>
    <row r="38" spans="1:33" x14ac:dyDescent="0.25">
      <c r="A38" s="108"/>
      <c r="B38" s="11" t="str">
        <f t="shared" si="13"/>
        <v>Monday</v>
      </c>
      <c r="C38" s="12">
        <f t="shared" si="5"/>
        <v>42835</v>
      </c>
      <c r="D38" s="87">
        <f>[1]April!C17</f>
        <v>1272.04</v>
      </c>
      <c r="E38" s="190">
        <f>[1]April!D17</f>
        <v>837.75999999999988</v>
      </c>
      <c r="F38" s="190">
        <f>[1]April!E17</f>
        <v>1062.9849999999999</v>
      </c>
      <c r="G38" s="88"/>
      <c r="H38" s="182"/>
      <c r="I38" s="80"/>
      <c r="J38" s="5"/>
      <c r="K38" s="108"/>
      <c r="L38" s="11" t="str">
        <f t="shared" si="14"/>
        <v>Monday</v>
      </c>
      <c r="M38" s="12">
        <f t="shared" si="15"/>
        <v>42835</v>
      </c>
      <c r="N38" s="190">
        <f>[1]April!L17</f>
        <v>5.6</v>
      </c>
      <c r="O38" s="190">
        <f>[1]April!M17</f>
        <v>2.8</v>
      </c>
      <c r="P38" s="182">
        <f>[1]April!N17</f>
        <v>3.3833333333333329</v>
      </c>
      <c r="Q38" s="195"/>
      <c r="R38" s="195"/>
      <c r="S38" s="195"/>
      <c r="T38" s="117"/>
      <c r="U38" s="195"/>
      <c r="V38" s="108"/>
      <c r="W38" s="11" t="str">
        <f t="shared" si="16"/>
        <v>Monday</v>
      </c>
      <c r="X38" s="37">
        <f t="shared" si="17"/>
        <v>42835</v>
      </c>
      <c r="Y38" s="126">
        <f>[1]April!R17</f>
        <v>8.2100000000000009</v>
      </c>
      <c r="Z38" s="124">
        <f>[1]April!S17</f>
        <v>6.92</v>
      </c>
      <c r="AA38" s="125">
        <f>[1]April!T17</f>
        <v>7.5715384615384611</v>
      </c>
      <c r="AB38" s="194">
        <f>[1]April!U17</f>
        <v>29</v>
      </c>
      <c r="AC38" s="190">
        <f>[1]April!V17</f>
        <v>26</v>
      </c>
      <c r="AD38" s="190">
        <f>[1]April!W17</f>
        <v>27.384615384615383</v>
      </c>
      <c r="AE38" s="195">
        <f>[1]April!X17</f>
        <v>61.483000000000004</v>
      </c>
      <c r="AF38" s="153">
        <f>[1]April!Y17</f>
        <v>0</v>
      </c>
      <c r="AG38" s="80"/>
    </row>
    <row r="39" spans="1:33" x14ac:dyDescent="0.25">
      <c r="A39" s="108"/>
      <c r="B39" s="11" t="str">
        <f t="shared" si="13"/>
        <v>Tuesday</v>
      </c>
      <c r="C39" s="12">
        <f t="shared" si="5"/>
        <v>42836</v>
      </c>
      <c r="D39" s="87">
        <f>[1]April!C18</f>
        <v>1368.6399999999999</v>
      </c>
      <c r="E39" s="190">
        <f>[1]April!D18</f>
        <v>863.51999999999987</v>
      </c>
      <c r="F39" s="190">
        <f>[1]April!E18</f>
        <v>1047.0716666666665</v>
      </c>
      <c r="G39" s="88"/>
      <c r="H39" s="182"/>
      <c r="I39" s="80"/>
      <c r="J39" s="5"/>
      <c r="K39" s="108"/>
      <c r="L39" s="11" t="str">
        <f t="shared" si="14"/>
        <v>Tuesday</v>
      </c>
      <c r="M39" s="12">
        <f t="shared" si="15"/>
        <v>42836</v>
      </c>
      <c r="N39" s="190">
        <f>[1]April!L18</f>
        <v>5.6</v>
      </c>
      <c r="O39" s="190">
        <f>[1]April!M18</f>
        <v>2.8</v>
      </c>
      <c r="P39" s="182">
        <f>[1]April!N18</f>
        <v>5.0166666666666666</v>
      </c>
      <c r="Q39" s="195"/>
      <c r="R39" s="195"/>
      <c r="S39" s="195"/>
      <c r="T39" s="117"/>
      <c r="U39" s="195"/>
      <c r="V39" s="108"/>
      <c r="W39" s="11" t="str">
        <f t="shared" si="16"/>
        <v>Tuesday</v>
      </c>
      <c r="X39" s="37">
        <f t="shared" si="17"/>
        <v>42836</v>
      </c>
      <c r="Y39" s="126">
        <f>[1]April!R18</f>
        <v>7.78</v>
      </c>
      <c r="Z39" s="124">
        <f>[1]April!S18</f>
        <v>7.42</v>
      </c>
      <c r="AA39" s="125">
        <f>[1]April!T18</f>
        <v>7.6</v>
      </c>
      <c r="AB39" s="194">
        <f>[1]April!U18</f>
        <v>26</v>
      </c>
      <c r="AC39" s="190">
        <f>[1]April!V18</f>
        <v>8</v>
      </c>
      <c r="AD39" s="190">
        <f>[1]April!W18</f>
        <v>13.363636363636363</v>
      </c>
      <c r="AE39" s="195">
        <f>[1]April!X18</f>
        <v>55.56</v>
      </c>
      <c r="AF39" s="153">
        <f>[1]April!Y18</f>
        <v>0</v>
      </c>
      <c r="AG39" s="80"/>
    </row>
    <row r="40" spans="1:33" x14ac:dyDescent="0.25">
      <c r="A40" s="108"/>
      <c r="B40" s="11" t="str">
        <f t="shared" si="13"/>
        <v>Wednesday</v>
      </c>
      <c r="C40" s="12">
        <f t="shared" si="5"/>
        <v>42837</v>
      </c>
      <c r="D40" s="87">
        <f>[1]April!C19</f>
        <v>1173.1999999999998</v>
      </c>
      <c r="E40" s="190">
        <f>[1]April!D19</f>
        <v>665.84</v>
      </c>
      <c r="F40" s="190">
        <f>[1]April!E19</f>
        <v>1053.4183333333333</v>
      </c>
      <c r="G40" s="88"/>
      <c r="H40" s="182"/>
      <c r="I40" s="80"/>
      <c r="J40" s="5"/>
      <c r="K40" s="108"/>
      <c r="L40" s="11" t="str">
        <f t="shared" si="14"/>
        <v>Wednesday</v>
      </c>
      <c r="M40" s="12">
        <f t="shared" si="15"/>
        <v>42837</v>
      </c>
      <c r="N40" s="190">
        <f>[1]April!L19</f>
        <v>5.6</v>
      </c>
      <c r="O40" s="190">
        <f>[1]April!M19</f>
        <v>2.8</v>
      </c>
      <c r="P40" s="182">
        <f>[1]April!N19</f>
        <v>5.4833333333333325</v>
      </c>
      <c r="Q40" s="195"/>
      <c r="R40" s="195"/>
      <c r="S40" s="195"/>
      <c r="T40" s="117"/>
      <c r="U40" s="195"/>
      <c r="V40" s="108"/>
      <c r="W40" s="11" t="str">
        <f t="shared" si="16"/>
        <v>Wednesday</v>
      </c>
      <c r="X40" s="37">
        <f t="shared" si="17"/>
        <v>42837</v>
      </c>
      <c r="Y40" s="126">
        <f>[1]April!R19</f>
        <v>7.87</v>
      </c>
      <c r="Z40" s="124">
        <f>[1]April!S19</f>
        <v>6.87</v>
      </c>
      <c r="AA40" s="125">
        <f>[1]April!T19</f>
        <v>7.4619999999999997</v>
      </c>
      <c r="AB40" s="194">
        <f>[1]April!U19</f>
        <v>10</v>
      </c>
      <c r="AC40" s="190">
        <f>[1]April!V19</f>
        <v>8</v>
      </c>
      <c r="AD40" s="190">
        <f>[1]April!W19</f>
        <v>9.1999999999999993</v>
      </c>
      <c r="AE40" s="195">
        <f>[1]April!X19</f>
        <v>62.958000000000006</v>
      </c>
      <c r="AF40" s="153">
        <f>[1]April!Y19</f>
        <v>1</v>
      </c>
      <c r="AG40" s="80"/>
    </row>
    <row r="41" spans="1:33" x14ac:dyDescent="0.25">
      <c r="A41" s="108"/>
      <c r="B41" s="11" t="str">
        <f t="shared" si="13"/>
        <v>Thursday</v>
      </c>
      <c r="C41" s="12">
        <f t="shared" si="5"/>
        <v>42838</v>
      </c>
      <c r="D41" s="87">
        <f>[1]April!C20</f>
        <v>1359.68</v>
      </c>
      <c r="E41" s="190">
        <f>[1]April!D20</f>
        <v>0</v>
      </c>
      <c r="F41" s="190">
        <f>[1]April!E20</f>
        <v>521.60500000000002</v>
      </c>
      <c r="G41" s="88"/>
      <c r="H41" s="182"/>
      <c r="I41" s="80"/>
      <c r="J41" s="5"/>
      <c r="K41" s="108"/>
      <c r="L41" s="11" t="str">
        <f t="shared" si="14"/>
        <v>Thursday</v>
      </c>
      <c r="M41" s="12">
        <f t="shared" si="15"/>
        <v>42838</v>
      </c>
      <c r="N41" s="190">
        <f>[1]April!L20</f>
        <v>8.3999999999999986</v>
      </c>
      <c r="O41" s="190">
        <f>[1]April!M20</f>
        <v>2.8</v>
      </c>
      <c r="P41" s="182">
        <f>[1]April!N20</f>
        <v>5.1333333333333329</v>
      </c>
      <c r="Q41" s="195"/>
      <c r="R41" s="195"/>
      <c r="S41" s="195"/>
      <c r="T41" s="117"/>
      <c r="U41" s="195"/>
      <c r="V41" s="108"/>
      <c r="W41" s="11" t="str">
        <f t="shared" si="16"/>
        <v>Thursday</v>
      </c>
      <c r="X41" s="37">
        <f t="shared" si="17"/>
        <v>42838</v>
      </c>
      <c r="Y41" s="126">
        <f>[1]April!R20</f>
        <v>8.19</v>
      </c>
      <c r="Z41" s="124">
        <f>[1]April!S20</f>
        <v>6.74</v>
      </c>
      <c r="AA41" s="125">
        <f>[1]April!T20</f>
        <v>6.8866666666666694</v>
      </c>
      <c r="AB41" s="194">
        <f>[1]April!U20</f>
        <v>11</v>
      </c>
      <c r="AC41" s="190">
        <f>[1]April!V20</f>
        <v>10</v>
      </c>
      <c r="AD41" s="190">
        <f>[1]April!W20</f>
        <v>10.041666666666666</v>
      </c>
      <c r="AE41" s="195">
        <f>[1]April!X20</f>
        <v>33.844999999999999</v>
      </c>
      <c r="AF41" s="153">
        <f>[1]April!Y20</f>
        <v>0</v>
      </c>
      <c r="AG41" s="80"/>
    </row>
    <row r="42" spans="1:33" x14ac:dyDescent="0.25">
      <c r="A42" s="108"/>
      <c r="B42" s="11" t="str">
        <f t="shared" si="13"/>
        <v>Friday</v>
      </c>
      <c r="C42" s="12">
        <f t="shared" si="5"/>
        <v>42839</v>
      </c>
      <c r="D42" s="87">
        <f>[1]April!C21</f>
        <v>0</v>
      </c>
      <c r="E42" s="190">
        <f>[1]April!D21</f>
        <v>0</v>
      </c>
      <c r="F42" s="190">
        <f>[1]April!E21</f>
        <v>0</v>
      </c>
      <c r="G42" s="88"/>
      <c r="H42" s="182"/>
      <c r="I42" s="80"/>
      <c r="J42" s="5"/>
      <c r="K42" s="108"/>
      <c r="L42" s="11" t="str">
        <f t="shared" si="14"/>
        <v>Friday</v>
      </c>
      <c r="M42" s="12">
        <f t="shared" si="15"/>
        <v>42839</v>
      </c>
      <c r="N42" s="190">
        <f>[1]April!L21</f>
        <v>8.3999999999999986</v>
      </c>
      <c r="O42" s="190">
        <f>[1]April!M21</f>
        <v>2.8</v>
      </c>
      <c r="P42" s="182">
        <f>[1]April!N21</f>
        <v>5.4833333333333325</v>
      </c>
      <c r="Q42" s="195"/>
      <c r="R42" s="195"/>
      <c r="S42" s="195"/>
      <c r="T42" s="117"/>
      <c r="U42" s="195"/>
      <c r="V42" s="108"/>
      <c r="W42" s="11" t="str">
        <f t="shared" si="16"/>
        <v>Friday</v>
      </c>
      <c r="X42" s="37">
        <f t="shared" si="17"/>
        <v>42839</v>
      </c>
      <c r="Y42" s="126">
        <f>[1]April!R21</f>
        <v>7.96</v>
      </c>
      <c r="Z42" s="124">
        <f>[1]April!S21</f>
        <v>7.04</v>
      </c>
      <c r="AA42" s="125">
        <f>[1]April!T21</f>
        <v>7.5860000000000003</v>
      </c>
      <c r="AB42" s="194">
        <f>[1]April!U21</f>
        <v>38</v>
      </c>
      <c r="AC42" s="190">
        <f>[1]April!V21</f>
        <v>20</v>
      </c>
      <c r="AD42" s="190">
        <f>[1]April!W21</f>
        <v>32.299999999999997</v>
      </c>
      <c r="AE42" s="195">
        <f>[1]April!X21</f>
        <v>29.400999999999996</v>
      </c>
      <c r="AF42" s="153">
        <f>[1]April!Y21</f>
        <v>0</v>
      </c>
      <c r="AG42" s="80"/>
    </row>
    <row r="43" spans="1:33" x14ac:dyDescent="0.25">
      <c r="A43" s="108"/>
      <c r="B43" s="11" t="str">
        <f t="shared" si="13"/>
        <v>Saturday</v>
      </c>
      <c r="C43" s="12">
        <f t="shared" si="5"/>
        <v>42840</v>
      </c>
      <c r="D43" s="87">
        <f>[1]April!C22</f>
        <v>0</v>
      </c>
      <c r="E43" s="190">
        <f>[1]April!D22</f>
        <v>0</v>
      </c>
      <c r="F43" s="190">
        <f>[1]April!E22</f>
        <v>0</v>
      </c>
      <c r="G43" s="88"/>
      <c r="H43" s="182"/>
      <c r="I43" s="80"/>
      <c r="J43" s="5"/>
      <c r="K43" s="108"/>
      <c r="L43" s="11" t="str">
        <f t="shared" si="14"/>
        <v>Saturday</v>
      </c>
      <c r="M43" s="12">
        <f t="shared" si="15"/>
        <v>42840</v>
      </c>
      <c r="N43" s="190">
        <f>[1]April!L22</f>
        <v>8.3999999999999986</v>
      </c>
      <c r="O43" s="190">
        <f>[1]April!M22</f>
        <v>2.8</v>
      </c>
      <c r="P43" s="182">
        <f>[1]April!N22</f>
        <v>5.7166666666666659</v>
      </c>
      <c r="Q43" s="195"/>
      <c r="R43" s="195"/>
      <c r="S43" s="195"/>
      <c r="T43" s="117"/>
      <c r="U43" s="195"/>
      <c r="V43" s="108"/>
      <c r="W43" s="11" t="str">
        <f t="shared" si="16"/>
        <v>Saturday</v>
      </c>
      <c r="X43" s="37">
        <f t="shared" si="17"/>
        <v>42840</v>
      </c>
      <c r="Y43" s="126">
        <f>[1]April!R22</f>
        <v>8.23</v>
      </c>
      <c r="Z43" s="124">
        <f>[1]April!S22</f>
        <v>7.37</v>
      </c>
      <c r="AA43" s="125">
        <f>[1]April!T22</f>
        <v>7.8657142857142848</v>
      </c>
      <c r="AB43" s="194">
        <f>[1]April!U22</f>
        <v>23</v>
      </c>
      <c r="AC43" s="190">
        <f>[1]April!V22</f>
        <v>21</v>
      </c>
      <c r="AD43" s="190">
        <f>[1]April!W22</f>
        <v>21.714285714285715</v>
      </c>
      <c r="AE43" s="195">
        <f>[1]April!X22</f>
        <v>32.507000000000005</v>
      </c>
      <c r="AF43" s="153">
        <f>[1]April!Y22</f>
        <v>0</v>
      </c>
      <c r="AG43" s="80"/>
    </row>
    <row r="44" spans="1:33" x14ac:dyDescent="0.25">
      <c r="A44" s="108"/>
      <c r="B44" s="11" t="str">
        <f t="shared" si="13"/>
        <v>Sunday</v>
      </c>
      <c r="C44" s="12">
        <f t="shared" si="5"/>
        <v>42841</v>
      </c>
      <c r="D44" s="87">
        <f>[1]April!C23</f>
        <v>0</v>
      </c>
      <c r="E44" s="190">
        <f>[1]April!D23</f>
        <v>0</v>
      </c>
      <c r="F44" s="190">
        <f>[1]April!E23</f>
        <v>0</v>
      </c>
      <c r="G44" s="88"/>
      <c r="H44" s="182"/>
      <c r="I44" s="80"/>
      <c r="J44" s="5"/>
      <c r="K44" s="108"/>
      <c r="L44" s="11" t="str">
        <f t="shared" si="14"/>
        <v>Sunday</v>
      </c>
      <c r="M44" s="12">
        <f t="shared" si="15"/>
        <v>42841</v>
      </c>
      <c r="N44" s="190">
        <f>[1]April!L23</f>
        <v>8.3999999999999986</v>
      </c>
      <c r="O44" s="190">
        <f>[1]April!M23</f>
        <v>5.6</v>
      </c>
      <c r="P44" s="182">
        <f>[1]April!N23</f>
        <v>6.1833333333333336</v>
      </c>
      <c r="Q44" s="195"/>
      <c r="R44" s="195"/>
      <c r="S44" s="195"/>
      <c r="T44" s="117"/>
      <c r="U44" s="195"/>
      <c r="V44" s="108"/>
      <c r="W44" s="11" t="str">
        <f t="shared" si="16"/>
        <v>Sunday</v>
      </c>
      <c r="X44" s="37">
        <f t="shared" si="17"/>
        <v>42841</v>
      </c>
      <c r="Y44" s="126">
        <f>[1]April!R23</f>
        <v>8.16</v>
      </c>
      <c r="Z44" s="124">
        <f>[1]April!S23</f>
        <v>7.83</v>
      </c>
      <c r="AA44" s="125">
        <f>[1]April!T23</f>
        <v>7.97</v>
      </c>
      <c r="AB44" s="194">
        <f>[1]April!U23</f>
        <v>30</v>
      </c>
      <c r="AC44" s="190">
        <f>[1]April!V23</f>
        <v>22</v>
      </c>
      <c r="AD44" s="190">
        <f>[1]April!W23</f>
        <v>25.666666666666668</v>
      </c>
      <c r="AE44" s="195">
        <f>[1]April!X23</f>
        <v>16.251999999999999</v>
      </c>
      <c r="AF44" s="153">
        <f>[1]April!Y23</f>
        <v>0</v>
      </c>
      <c r="AG44" s="80"/>
    </row>
    <row r="45" spans="1:33" x14ac:dyDescent="0.25">
      <c r="A45" s="108"/>
      <c r="B45" s="11" t="str">
        <f t="shared" si="13"/>
        <v>Monday</v>
      </c>
      <c r="C45" s="12">
        <f t="shared" si="5"/>
        <v>42842</v>
      </c>
      <c r="D45" s="87">
        <f>[1]April!C24</f>
        <v>0</v>
      </c>
      <c r="E45" s="190">
        <f>[1]April!D24</f>
        <v>0</v>
      </c>
      <c r="F45" s="190">
        <f>[1]April!E24</f>
        <v>0</v>
      </c>
      <c r="G45" s="88"/>
      <c r="H45" s="182"/>
      <c r="I45" s="80"/>
      <c r="J45" s="5"/>
      <c r="K45" s="108"/>
      <c r="L45" s="11" t="str">
        <f t="shared" si="14"/>
        <v>Monday</v>
      </c>
      <c r="M45" s="12">
        <f t="shared" si="15"/>
        <v>42842</v>
      </c>
      <c r="N45" s="190">
        <f>[1]April!L24</f>
        <v>8.3999999999999986</v>
      </c>
      <c r="O45" s="190">
        <f>[1]April!M24</f>
        <v>5.6</v>
      </c>
      <c r="P45" s="182">
        <f>[1]April!N24</f>
        <v>5.9499999999999993</v>
      </c>
      <c r="Q45" s="195"/>
      <c r="R45" s="195"/>
      <c r="S45" s="195"/>
      <c r="T45" s="117"/>
      <c r="U45" s="195"/>
      <c r="V45" s="108"/>
      <c r="W45" s="11" t="str">
        <f t="shared" si="16"/>
        <v>Monday</v>
      </c>
      <c r="X45" s="37">
        <f t="shared" si="17"/>
        <v>42842</v>
      </c>
      <c r="Y45" s="126">
        <f>[1]April!R24</f>
        <v>8.06</v>
      </c>
      <c r="Z45" s="124">
        <f>[1]April!S24</f>
        <v>7.91</v>
      </c>
      <c r="AA45" s="125">
        <f>[1]April!T24</f>
        <v>7.9950000000000001</v>
      </c>
      <c r="AB45" s="194">
        <f>[1]April!U24</f>
        <v>31</v>
      </c>
      <c r="AC45" s="190">
        <f>[1]April!V24</f>
        <v>29</v>
      </c>
      <c r="AD45" s="190">
        <f>[1]April!W24</f>
        <v>29.75</v>
      </c>
      <c r="AE45" s="195">
        <f>[1]April!X24</f>
        <v>17.873000000000001</v>
      </c>
      <c r="AF45" s="153">
        <f>[1]April!Y24</f>
        <v>0</v>
      </c>
      <c r="AG45" s="80"/>
    </row>
    <row r="46" spans="1:33" x14ac:dyDescent="0.25">
      <c r="A46" s="108"/>
      <c r="B46" s="11" t="str">
        <f t="shared" si="13"/>
        <v>Tuesday</v>
      </c>
      <c r="C46" s="12">
        <f t="shared" si="5"/>
        <v>42843</v>
      </c>
      <c r="D46" s="87">
        <f>[1]April!C25</f>
        <v>0.22382372830134042</v>
      </c>
      <c r="E46" s="190">
        <f>[1]April!D25</f>
        <v>0</v>
      </c>
      <c r="F46" s="190">
        <f>[1]April!E25</f>
        <v>0.1119118641510416</v>
      </c>
      <c r="G46" s="88"/>
      <c r="H46" s="182"/>
      <c r="I46" s="80"/>
      <c r="J46" s="5"/>
      <c r="K46" s="108"/>
      <c r="L46" s="11" t="str">
        <f t="shared" si="14"/>
        <v>Tuesday</v>
      </c>
      <c r="M46" s="12">
        <f t="shared" si="15"/>
        <v>42843</v>
      </c>
      <c r="N46" s="190">
        <f>[1]April!L25</f>
        <v>7.9738263879617053</v>
      </c>
      <c r="O46" s="190">
        <f>[1]April!M25</f>
        <v>5.1478437533378596</v>
      </c>
      <c r="P46" s="182">
        <f>[1]April!N25</f>
        <v>6.1254873797452012</v>
      </c>
      <c r="Q46" s="195"/>
      <c r="R46" s="195"/>
      <c r="S46" s="195"/>
      <c r="T46" s="117"/>
      <c r="U46" s="195"/>
      <c r="V46" s="108"/>
      <c r="W46" s="11" t="str">
        <f t="shared" si="16"/>
        <v>Tuesday</v>
      </c>
      <c r="X46" s="37">
        <f t="shared" si="17"/>
        <v>42843</v>
      </c>
      <c r="Y46" s="126">
        <f>[1]April!R25</f>
        <v>7.77</v>
      </c>
      <c r="Z46" s="124">
        <f>[1]April!S25</f>
        <v>7.59</v>
      </c>
      <c r="AA46" s="125">
        <f>[1]April!T25</f>
        <v>7.68</v>
      </c>
      <c r="AB46" s="194">
        <f>[1]April!U25</f>
        <v>28</v>
      </c>
      <c r="AC46" s="190">
        <f>[1]April!V25</f>
        <v>27</v>
      </c>
      <c r="AD46" s="190">
        <f>[1]April!W25</f>
        <v>27.333333333333332</v>
      </c>
      <c r="AE46" s="195">
        <f>[1]April!X25</f>
        <v>13.407</v>
      </c>
      <c r="AF46" s="153">
        <f>[1]April!Y25</f>
        <v>0</v>
      </c>
      <c r="AG46" s="80"/>
    </row>
    <row r="47" spans="1:33" x14ac:dyDescent="0.25">
      <c r="A47" s="108"/>
      <c r="B47" s="11" t="str">
        <f t="shared" si="13"/>
        <v>Wednesday</v>
      </c>
      <c r="C47" s="12">
        <f t="shared" si="5"/>
        <v>42844</v>
      </c>
      <c r="D47" s="87">
        <f>[1]April!C26</f>
        <v>0.64370407407700436</v>
      </c>
      <c r="E47" s="190">
        <f>[1]April!D26</f>
        <v>0.54620972275733948</v>
      </c>
      <c r="F47" s="190">
        <f>[1]April!E26</f>
        <v>0.59495689841722499</v>
      </c>
      <c r="G47" s="88"/>
      <c r="H47" s="182"/>
      <c r="I47" s="80"/>
      <c r="J47" s="5"/>
      <c r="K47" s="108"/>
      <c r="L47" s="11" t="str">
        <f t="shared" si="14"/>
        <v>Wednesday</v>
      </c>
      <c r="M47" s="12">
        <f t="shared" si="15"/>
        <v>42844</v>
      </c>
      <c r="N47" s="190">
        <f>[1]April!L26</f>
        <v>7.2142291667593845</v>
      </c>
      <c r="O47" s="190">
        <f>[1]April!M26</f>
        <v>5.0535442761182781</v>
      </c>
      <c r="P47" s="182">
        <f>[1]April!N26</f>
        <v>5.8563266453014471</v>
      </c>
      <c r="Q47" s="195"/>
      <c r="R47" s="195"/>
      <c r="S47" s="195"/>
      <c r="T47" s="117"/>
      <c r="U47" s="195"/>
      <c r="V47" s="108"/>
      <c r="W47" s="11" t="str">
        <f t="shared" si="16"/>
        <v>Wednesday</v>
      </c>
      <c r="X47" s="37">
        <f t="shared" si="17"/>
        <v>42844</v>
      </c>
      <c r="Y47" s="126">
        <f>[1]April!R26</f>
        <v>8.15</v>
      </c>
      <c r="Z47" s="124">
        <f>[1]April!S26</f>
        <v>7.37</v>
      </c>
      <c r="AA47" s="125">
        <f>[1]April!T26</f>
        <v>7.91</v>
      </c>
      <c r="AB47" s="194">
        <f>[1]April!U26</f>
        <v>26</v>
      </c>
      <c r="AC47" s="190">
        <f>[1]April!V26</f>
        <v>7</v>
      </c>
      <c r="AD47" s="190">
        <f>[1]April!W26</f>
        <v>12.5</v>
      </c>
      <c r="AE47" s="195">
        <f>[1]April!X26</f>
        <v>32.491</v>
      </c>
      <c r="AF47" s="153">
        <f>[1]April!Y26</f>
        <v>3</v>
      </c>
      <c r="AG47" s="80"/>
    </row>
    <row r="48" spans="1:33" x14ac:dyDescent="0.25">
      <c r="A48" s="108"/>
      <c r="B48" s="11" t="str">
        <f t="shared" si="13"/>
        <v>Thursday</v>
      </c>
      <c r="C48" s="12">
        <f t="shared" si="5"/>
        <v>42845</v>
      </c>
      <c r="D48" s="87">
        <f>[1]April!C27</f>
        <v>0.74543731782946443</v>
      </c>
      <c r="E48" s="190">
        <f>[1]April!D27</f>
        <v>0.64794298410415641</v>
      </c>
      <c r="F48" s="190">
        <f>[1]April!E27</f>
        <v>0.69669015096685027</v>
      </c>
      <c r="G48" s="88"/>
      <c r="H48" s="182"/>
      <c r="I48" s="80"/>
      <c r="J48" s="5"/>
      <c r="K48" s="108"/>
      <c r="L48" s="11" t="str">
        <f t="shared" si="14"/>
        <v>Thursday</v>
      </c>
      <c r="M48" s="12">
        <f t="shared" si="15"/>
        <v>42845</v>
      </c>
      <c r="N48" s="190">
        <f>[1]April!L27</f>
        <v>34.088954871124692</v>
      </c>
      <c r="O48" s="190">
        <f>[1]April!M27</f>
        <v>4.9033420183393686</v>
      </c>
      <c r="P48" s="182">
        <f>[1]April!N27</f>
        <v>8.2816040973652285</v>
      </c>
      <c r="Q48" s="195"/>
      <c r="R48" s="195"/>
      <c r="S48" s="195"/>
      <c r="T48" s="117"/>
      <c r="U48" s="195"/>
      <c r="V48" s="108"/>
      <c r="W48" s="11" t="str">
        <f t="shared" si="16"/>
        <v>Thursday</v>
      </c>
      <c r="X48" s="37">
        <f t="shared" si="17"/>
        <v>42845</v>
      </c>
      <c r="Y48" s="126">
        <f>[1]April!R27</f>
        <v>8.06</v>
      </c>
      <c r="Z48" s="124">
        <f>[1]April!S27</f>
        <v>7.36</v>
      </c>
      <c r="AA48" s="125">
        <f>[1]April!T27</f>
        <v>7.7750000000000004</v>
      </c>
      <c r="AB48" s="194">
        <f>[1]April!U27</f>
        <v>12</v>
      </c>
      <c r="AC48" s="190">
        <f>[1]April!V27</f>
        <v>9</v>
      </c>
      <c r="AD48" s="190">
        <f>[1]April!W27</f>
        <v>10.25</v>
      </c>
      <c r="AE48" s="195">
        <f>[1]April!X27</f>
        <v>21.9</v>
      </c>
      <c r="AF48" s="153">
        <f>[1]April!Y27</f>
        <v>0</v>
      </c>
      <c r="AG48" s="80"/>
    </row>
    <row r="49" spans="1:37" x14ac:dyDescent="0.25">
      <c r="A49" s="108"/>
      <c r="B49" s="11" t="str">
        <f t="shared" si="13"/>
        <v>Friday</v>
      </c>
      <c r="C49" s="12">
        <f t="shared" si="5"/>
        <v>42846</v>
      </c>
      <c r="D49" s="87">
        <f>[1]April!C28</f>
        <v>0.77934839082308827</v>
      </c>
      <c r="E49" s="190">
        <f>[1]April!D28</f>
        <v>4.243890999077848E-4</v>
      </c>
      <c r="F49" s="190">
        <f>[1]April!E28</f>
        <v>0.31575831214199818</v>
      </c>
      <c r="G49" s="88"/>
      <c r="H49" s="182"/>
      <c r="I49" s="80"/>
      <c r="J49" s="5"/>
      <c r="K49" s="108"/>
      <c r="L49" s="11" t="str">
        <f t="shared" si="14"/>
        <v>Friday</v>
      </c>
      <c r="M49" s="12">
        <f t="shared" si="15"/>
        <v>42846</v>
      </c>
      <c r="N49" s="190">
        <f>[1]April!L28</f>
        <v>24.641749997033013</v>
      </c>
      <c r="O49" s="190">
        <f>[1]April!M28</f>
        <v>4.2811441003746458</v>
      </c>
      <c r="P49" s="182">
        <f>[1]April!N28</f>
        <v>7.1419631815028417</v>
      </c>
      <c r="Q49" s="195"/>
      <c r="R49" s="195"/>
      <c r="S49" s="195"/>
      <c r="T49" s="117"/>
      <c r="U49" s="195"/>
      <c r="V49" s="108"/>
      <c r="W49" s="11" t="str">
        <f t="shared" si="16"/>
        <v>Friday</v>
      </c>
      <c r="X49" s="37">
        <f t="shared" si="17"/>
        <v>42846</v>
      </c>
      <c r="Y49" s="126">
        <f>[1]April!R28</f>
        <v>8.19</v>
      </c>
      <c r="Z49" s="124">
        <f>[1]April!S28</f>
        <v>7.67</v>
      </c>
      <c r="AA49" s="125">
        <f>[1]April!T28</f>
        <v>8.0180000000000007</v>
      </c>
      <c r="AB49" s="194">
        <f>[1]April!U28</f>
        <v>11</v>
      </c>
      <c r="AC49" s="190">
        <f>[1]April!V28</f>
        <v>8</v>
      </c>
      <c r="AD49" s="190">
        <f>[1]April!W28</f>
        <v>9.4</v>
      </c>
      <c r="AE49" s="195">
        <f>[1]April!X28</f>
        <v>24.650000000000002</v>
      </c>
      <c r="AF49" s="153">
        <f>[1]April!Y28</f>
        <v>0</v>
      </c>
      <c r="AG49" s="80"/>
    </row>
    <row r="50" spans="1:37" x14ac:dyDescent="0.25">
      <c r="A50" s="108"/>
      <c r="B50" s="11" t="str">
        <f t="shared" si="13"/>
        <v>Saturday</v>
      </c>
      <c r="C50" s="12">
        <f t="shared" si="5"/>
        <v>42847</v>
      </c>
      <c r="D50" s="87">
        <f>[1]April!C29</f>
        <v>0.2631231623226995</v>
      </c>
      <c r="E50" s="190">
        <f>[1]April!D29</f>
        <v>0.10412127326699191</v>
      </c>
      <c r="F50" s="190">
        <f>[1]April!E29</f>
        <v>0.18362221779484569</v>
      </c>
      <c r="G50" s="88"/>
      <c r="H50" s="182"/>
      <c r="I50" s="80"/>
      <c r="J50" s="5"/>
      <c r="K50" s="108"/>
      <c r="L50" s="11" t="str">
        <f t="shared" si="14"/>
        <v>Saturday</v>
      </c>
      <c r="M50" s="12">
        <f t="shared" si="15"/>
        <v>42847</v>
      </c>
      <c r="N50" s="190">
        <f>[1]April!L29</f>
        <v>7.7763923601839267</v>
      </c>
      <c r="O50" s="190">
        <f>[1]April!M29</f>
        <v>5.6756145868566303</v>
      </c>
      <c r="P50" s="182">
        <f>[1]April!N29</f>
        <v>6.4946621838802532</v>
      </c>
      <c r="Q50" s="195"/>
      <c r="R50" s="195"/>
      <c r="S50" s="195"/>
      <c r="T50" s="117"/>
      <c r="U50" s="195"/>
      <c r="V50" s="108"/>
      <c r="W50" s="11" t="str">
        <f t="shared" si="16"/>
        <v>Saturday</v>
      </c>
      <c r="X50" s="37">
        <f t="shared" si="17"/>
        <v>42847</v>
      </c>
      <c r="Y50" s="126">
        <f>[1]April!R29</f>
        <v>8.25</v>
      </c>
      <c r="Z50" s="124">
        <f>[1]April!S29</f>
        <v>8.08</v>
      </c>
      <c r="AA50" s="125">
        <f>[1]April!T29</f>
        <v>8.14</v>
      </c>
      <c r="AB50" s="194">
        <f>[1]April!U29</f>
        <v>9</v>
      </c>
      <c r="AC50" s="190">
        <f>[1]April!V29</f>
        <v>8</v>
      </c>
      <c r="AD50" s="190">
        <f>[1]April!W29</f>
        <v>8.25</v>
      </c>
      <c r="AE50" s="195">
        <f>[1]April!X29</f>
        <v>17.101000000000003</v>
      </c>
      <c r="AF50" s="153">
        <f>[1]April!Y29</f>
        <v>0</v>
      </c>
      <c r="AG50" s="80"/>
    </row>
    <row r="51" spans="1:37" x14ac:dyDescent="0.25">
      <c r="A51" s="108"/>
      <c r="B51" s="11" t="str">
        <f t="shared" si="13"/>
        <v>Sunday</v>
      </c>
      <c r="C51" s="12">
        <f t="shared" si="5"/>
        <v>42848</v>
      </c>
      <c r="D51" s="87">
        <f>[1]April!C30</f>
        <v>0.42903817698984309</v>
      </c>
      <c r="E51" s="190">
        <f>[1]April!D30</f>
        <v>0.27003628793413553</v>
      </c>
      <c r="F51" s="190">
        <f>[1]April!E30</f>
        <v>0.34953723246198931</v>
      </c>
      <c r="G51" s="88"/>
      <c r="H51" s="182"/>
      <c r="I51" s="80"/>
      <c r="J51" s="5"/>
      <c r="K51" s="108"/>
      <c r="L51" s="11" t="str">
        <f t="shared" si="14"/>
        <v>Sunday</v>
      </c>
      <c r="M51" s="12">
        <f t="shared" si="15"/>
        <v>42848</v>
      </c>
      <c r="N51" s="190">
        <f>[1]April!L30</f>
        <v>8.9708402736981707</v>
      </c>
      <c r="O51" s="190">
        <f>[1]April!M30</f>
        <v>5.5519114621347851</v>
      </c>
      <c r="P51" s="182">
        <f>[1]April!N30</f>
        <v>6.7727025477025231</v>
      </c>
      <c r="Q51" s="195"/>
      <c r="R51" s="195"/>
      <c r="S51" s="195"/>
      <c r="T51" s="117"/>
      <c r="U51" s="195"/>
      <c r="V51" s="108"/>
      <c r="W51" s="11" t="str">
        <f t="shared" si="16"/>
        <v>Sunday</v>
      </c>
      <c r="X51" s="37">
        <f t="shared" si="17"/>
        <v>42848</v>
      </c>
      <c r="Y51" s="126">
        <f>[1]April!R30</f>
        <v>7.93</v>
      </c>
      <c r="Z51" s="124">
        <f>[1]April!S30</f>
        <v>7.81</v>
      </c>
      <c r="AA51" s="125">
        <f>[1]April!T30</f>
        <v>7.8699999999999992</v>
      </c>
      <c r="AB51" s="194">
        <f>[1]April!U30</f>
        <v>10</v>
      </c>
      <c r="AC51" s="190">
        <f>[1]April!V30</f>
        <v>8</v>
      </c>
      <c r="AD51" s="190">
        <f>[1]April!W30</f>
        <v>9</v>
      </c>
      <c r="AE51" s="195">
        <f>[1]April!X30</f>
        <v>9.8530000000000015</v>
      </c>
      <c r="AF51" s="153">
        <f>[1]April!Y30</f>
        <v>0</v>
      </c>
      <c r="AG51" s="80"/>
    </row>
    <row r="52" spans="1:37" x14ac:dyDescent="0.25">
      <c r="A52" s="108"/>
      <c r="B52" s="11" t="str">
        <f t="shared" si="13"/>
        <v>Monday</v>
      </c>
      <c r="C52" s="12">
        <f t="shared" si="5"/>
        <v>42849</v>
      </c>
      <c r="D52" s="87">
        <f>[1]April!C31</f>
        <v>63.029063481518072</v>
      </c>
      <c r="E52" s="190">
        <f>[1]April!D31</f>
        <v>0</v>
      </c>
      <c r="F52" s="190">
        <f>[1]April!E31</f>
        <v>5.6218381293767195</v>
      </c>
      <c r="G52" s="88"/>
      <c r="H52" s="182"/>
      <c r="I52" s="80"/>
      <c r="J52" s="5"/>
      <c r="K52" s="108"/>
      <c r="L52" s="11" t="str">
        <f t="shared" si="14"/>
        <v>Monday</v>
      </c>
      <c r="M52" s="12">
        <f t="shared" si="15"/>
        <v>42849</v>
      </c>
      <c r="N52" s="190">
        <f>[1]April!L31</f>
        <v>22.616246533340878</v>
      </c>
      <c r="O52" s="190">
        <f>[1]April!M31</f>
        <v>4.7120329877800406</v>
      </c>
      <c r="P52" s="182">
        <f>[1]April!N31</f>
        <v>8.8055192066949797</v>
      </c>
      <c r="Q52" s="195"/>
      <c r="R52" s="195"/>
      <c r="S52" s="195"/>
      <c r="T52" s="117"/>
      <c r="U52" s="195"/>
      <c r="V52" s="108"/>
      <c r="W52" s="11" t="str">
        <f t="shared" si="16"/>
        <v>Monday</v>
      </c>
      <c r="X52" s="37">
        <f t="shared" si="17"/>
        <v>42849</v>
      </c>
      <c r="Y52" s="126">
        <f>[1]April!R31</f>
        <v>7.8</v>
      </c>
      <c r="Z52" s="124">
        <f>[1]April!S31</f>
        <v>7.78</v>
      </c>
      <c r="AA52" s="125">
        <f>[1]April!T31</f>
        <v>7.79</v>
      </c>
      <c r="AB52" s="194">
        <f>[1]April!U31</f>
        <v>12</v>
      </c>
      <c r="AC52" s="190">
        <f>[1]April!V31</f>
        <v>10</v>
      </c>
      <c r="AD52" s="190">
        <f>[1]April!W31</f>
        <v>11</v>
      </c>
      <c r="AE52" s="195">
        <f>[1]April!X31</f>
        <v>9.5280000000000005</v>
      </c>
      <c r="AF52" s="153">
        <f>[1]April!Y31</f>
        <v>0</v>
      </c>
      <c r="AG52" s="80"/>
    </row>
    <row r="53" spans="1:37" x14ac:dyDescent="0.25">
      <c r="A53" s="108"/>
      <c r="B53" s="11" t="str">
        <f t="shared" si="10"/>
        <v>Tuesday</v>
      </c>
      <c r="C53" s="12">
        <f t="shared" si="5"/>
        <v>42850</v>
      </c>
      <c r="D53" s="87">
        <f>[1]April!C32</f>
        <v>1870.8259548136391</v>
      </c>
      <c r="E53" s="190">
        <f>[1]April!D32</f>
        <v>0</v>
      </c>
      <c r="F53" s="190">
        <f>[1]April!E32</f>
        <v>531.04923261467036</v>
      </c>
      <c r="G53" s="88"/>
      <c r="H53" s="182"/>
      <c r="I53" s="80"/>
      <c r="J53" s="5"/>
      <c r="K53" s="108"/>
      <c r="L53" s="11" t="str">
        <f t="shared" si="11"/>
        <v>Tuesday</v>
      </c>
      <c r="M53" s="12">
        <f t="shared" si="11"/>
        <v>42850</v>
      </c>
      <c r="N53" s="190">
        <f>[1]April!L32</f>
        <v>8.096885414626863</v>
      </c>
      <c r="O53" s="190">
        <f>[1]April!M32</f>
        <v>5.7343975732458956</v>
      </c>
      <c r="P53" s="182">
        <f>[1]April!N32</f>
        <v>6.663710867263652</v>
      </c>
      <c r="Q53" s="195"/>
      <c r="R53" s="195"/>
      <c r="S53" s="195"/>
      <c r="T53" s="117"/>
      <c r="U53" s="195"/>
      <c r="V53" s="108"/>
      <c r="W53" s="11" t="str">
        <f t="shared" si="12"/>
        <v>Tuesday</v>
      </c>
      <c r="X53" s="37">
        <f t="shared" si="12"/>
        <v>42850</v>
      </c>
      <c r="Y53" s="126">
        <f>[1]April!R32</f>
        <v>8.3000000000000007</v>
      </c>
      <c r="Z53" s="124">
        <f>[1]April!S32</f>
        <v>7.92</v>
      </c>
      <c r="AA53" s="125">
        <f>[1]April!T32</f>
        <v>8.16</v>
      </c>
      <c r="AB53" s="194">
        <f>[1]April!U32</f>
        <v>15</v>
      </c>
      <c r="AC53" s="190">
        <f>[1]April!V32</f>
        <v>13</v>
      </c>
      <c r="AD53" s="190">
        <f>[1]April!W32</f>
        <v>14.2</v>
      </c>
      <c r="AE53" s="195">
        <f>[1]April!X32</f>
        <v>23.044999999999998</v>
      </c>
      <c r="AF53" s="153">
        <f>[1]April!Y32</f>
        <v>0</v>
      </c>
      <c r="AG53" s="80"/>
    </row>
    <row r="54" spans="1:37" x14ac:dyDescent="0.25">
      <c r="A54" s="108"/>
      <c r="B54" s="11" t="str">
        <f t="shared" si="10"/>
        <v>Wednesday</v>
      </c>
      <c r="C54" s="12">
        <f t="shared" si="5"/>
        <v>42851</v>
      </c>
      <c r="D54" s="87">
        <f>[1]April!C33</f>
        <v>1268.2429362657335</v>
      </c>
      <c r="E54" s="190">
        <f>[1]April!D33</f>
        <v>0</v>
      </c>
      <c r="F54" s="190">
        <f>[1]April!E33</f>
        <v>289.0732434506649</v>
      </c>
      <c r="G54" s="88"/>
      <c r="H54" s="182"/>
      <c r="I54" s="80"/>
      <c r="J54" s="5"/>
      <c r="K54" s="108"/>
      <c r="L54" s="11" t="str">
        <f t="shared" si="11"/>
        <v>Wednesday</v>
      </c>
      <c r="M54" s="12">
        <f t="shared" si="11"/>
        <v>42851</v>
      </c>
      <c r="N54" s="190">
        <f>[1]April!L33</f>
        <v>8.9552604139778342</v>
      </c>
      <c r="O54" s="190">
        <f>[1]April!M33</f>
        <v>3.6471336812973019</v>
      </c>
      <c r="P54" s="182">
        <f>[1]April!N33</f>
        <v>6.0423145272477905</v>
      </c>
      <c r="Q54" s="195"/>
      <c r="R54" s="195"/>
      <c r="S54" s="195"/>
      <c r="T54" s="117"/>
      <c r="U54" s="195"/>
      <c r="V54" s="108"/>
      <c r="W54" s="11" t="str">
        <f t="shared" si="12"/>
        <v>Wednesday</v>
      </c>
      <c r="X54" s="37">
        <f t="shared" si="12"/>
        <v>42851</v>
      </c>
      <c r="Y54" s="126">
        <f>[1]April!R33</f>
        <v>8.3000000000000007</v>
      </c>
      <c r="Z54" s="124">
        <f>[1]April!S33</f>
        <v>7.96</v>
      </c>
      <c r="AA54" s="125">
        <f>[1]April!T33</f>
        <v>8.2316666666666656</v>
      </c>
      <c r="AB54" s="194">
        <f>[1]April!U33</f>
        <v>15</v>
      </c>
      <c r="AC54" s="190">
        <f>[1]April!V33</f>
        <v>12</v>
      </c>
      <c r="AD54" s="190">
        <f>[1]April!W33</f>
        <v>13.166666666666666</v>
      </c>
      <c r="AE54" s="195">
        <f>[1]April!X33</f>
        <v>50.15100000000001</v>
      </c>
      <c r="AF54" s="153">
        <f>[1]April!Y33</f>
        <v>1</v>
      </c>
      <c r="AG54" s="80"/>
    </row>
    <row r="55" spans="1:37" x14ac:dyDescent="0.25">
      <c r="A55" s="108"/>
      <c r="B55" s="11" t="str">
        <f t="shared" si="10"/>
        <v>Thursday</v>
      </c>
      <c r="C55" s="12">
        <f t="shared" si="5"/>
        <v>42852</v>
      </c>
      <c r="D55" s="87">
        <f>[1]April!C34</f>
        <v>33.74</v>
      </c>
      <c r="E55" s="190">
        <f>[1]April!D34</f>
        <v>2.7999999999999997E-2</v>
      </c>
      <c r="F55" s="190">
        <f>[1]April!E34</f>
        <v>1.5644999999999998</v>
      </c>
      <c r="G55" s="88"/>
      <c r="H55" s="182"/>
      <c r="I55" s="80"/>
      <c r="J55" s="5"/>
      <c r="K55" s="108"/>
      <c r="L55" s="11" t="str">
        <f t="shared" si="11"/>
        <v>Thursday</v>
      </c>
      <c r="M55" s="12">
        <f t="shared" si="11"/>
        <v>42852</v>
      </c>
      <c r="N55" s="190">
        <f>[1]April!L34</f>
        <v>7.1959999999999988</v>
      </c>
      <c r="O55" s="190">
        <f>[1]April!M34</f>
        <v>2.7439999999999998</v>
      </c>
      <c r="P55" s="182">
        <f>[1]April!N34</f>
        <v>5.1834999999999996</v>
      </c>
      <c r="Q55" s="195"/>
      <c r="R55" s="195"/>
      <c r="S55" s="195"/>
      <c r="T55" s="117"/>
      <c r="U55" s="195"/>
      <c r="V55" s="108"/>
      <c r="W55" s="11" t="str">
        <f t="shared" si="12"/>
        <v>Thursday</v>
      </c>
      <c r="X55" s="37">
        <f t="shared" si="12"/>
        <v>42852</v>
      </c>
      <c r="Y55" s="126">
        <f>[1]April!R34</f>
        <v>8.3000000000000007</v>
      </c>
      <c r="Z55" s="124">
        <f>[1]April!S34</f>
        <v>6.92</v>
      </c>
      <c r="AA55" s="125">
        <f>[1]April!T34</f>
        <v>7.9006666666666661</v>
      </c>
      <c r="AB55" s="194">
        <f>[1]April!U34</f>
        <v>17</v>
      </c>
      <c r="AC55" s="190">
        <f>[1]April!V34</f>
        <v>13</v>
      </c>
      <c r="AD55" s="190">
        <f>[1]April!W34</f>
        <v>14.333333333333334</v>
      </c>
      <c r="AE55" s="195">
        <f>[1]April!X34</f>
        <v>64.471000000000004</v>
      </c>
      <c r="AF55" s="153"/>
      <c r="AG55" s="80"/>
    </row>
    <row r="56" spans="1:37" x14ac:dyDescent="0.25">
      <c r="A56" s="108"/>
      <c r="B56" s="11" t="str">
        <f t="shared" si="10"/>
        <v>Friday</v>
      </c>
      <c r="C56" s="12">
        <f t="shared" si="5"/>
        <v>42853</v>
      </c>
      <c r="D56" s="87">
        <f>[1]April!C35</f>
        <v>538.69199999999989</v>
      </c>
      <c r="E56" s="190">
        <f>[1]April!D35</f>
        <v>0</v>
      </c>
      <c r="F56" s="190">
        <f>[1]April!E35</f>
        <v>53.266499999999986</v>
      </c>
      <c r="G56" s="88"/>
      <c r="H56" s="182"/>
      <c r="I56" s="80"/>
      <c r="J56" s="5"/>
      <c r="K56" s="108"/>
      <c r="L56" s="11" t="str">
        <f t="shared" si="11"/>
        <v>Friday</v>
      </c>
      <c r="M56" s="12">
        <f t="shared" si="11"/>
        <v>42853</v>
      </c>
      <c r="N56" s="190">
        <f>[1]April!L35</f>
        <v>8.0359999999999996</v>
      </c>
      <c r="O56" s="190">
        <f>[1]April!M35</f>
        <v>0.19600000000000001</v>
      </c>
      <c r="P56" s="182">
        <f>[1]April!N35</f>
        <v>3.714666666666667</v>
      </c>
      <c r="Q56" s="195"/>
      <c r="R56" s="195"/>
      <c r="S56" s="195"/>
      <c r="T56" s="117"/>
      <c r="U56" s="195"/>
      <c r="V56" s="108"/>
      <c r="W56" s="11" t="str">
        <f t="shared" si="12"/>
        <v>Friday</v>
      </c>
      <c r="X56" s="37">
        <f t="shared" si="12"/>
        <v>42853</v>
      </c>
      <c r="Y56" s="126">
        <f>[1]April!R35</f>
        <v>8.3000000000000007</v>
      </c>
      <c r="Z56" s="124">
        <f>[1]April!S35</f>
        <v>8.2799999999999994</v>
      </c>
      <c r="AA56" s="125">
        <f>[1]April!T35</f>
        <v>8.2937499999999993</v>
      </c>
      <c r="AB56" s="194">
        <f>[1]April!U35</f>
        <v>20</v>
      </c>
      <c r="AC56" s="190">
        <f>[1]April!V35</f>
        <v>17</v>
      </c>
      <c r="AD56" s="190">
        <f>[1]April!W35</f>
        <v>18.75</v>
      </c>
      <c r="AE56" s="195">
        <f>[1]April!X35</f>
        <v>24.427000000000003</v>
      </c>
      <c r="AF56" s="153"/>
      <c r="AG56" s="80"/>
    </row>
    <row r="57" spans="1:37" x14ac:dyDescent="0.25">
      <c r="A57" s="108"/>
      <c r="B57" s="11" t="str">
        <f t="shared" si="10"/>
        <v>Saturday</v>
      </c>
      <c r="C57" s="12">
        <f t="shared" si="5"/>
        <v>42854</v>
      </c>
      <c r="D57" s="87">
        <f>[1]April!C36</f>
        <v>1360.4079999999999</v>
      </c>
      <c r="E57" s="190">
        <f>[1]April!D36</f>
        <v>0</v>
      </c>
      <c r="F57" s="190">
        <f>[1]April!E36</f>
        <v>410.43333333333334</v>
      </c>
      <c r="G57" s="88"/>
      <c r="H57" s="182"/>
      <c r="I57" s="80"/>
      <c r="J57" s="5"/>
      <c r="K57" s="108"/>
      <c r="L57" s="11" t="str">
        <f t="shared" si="11"/>
        <v>Saturday</v>
      </c>
      <c r="M57" s="12">
        <f t="shared" si="11"/>
        <v>42854</v>
      </c>
      <c r="N57" s="190">
        <f>[1]April!L36</f>
        <v>2.6319999999999997</v>
      </c>
      <c r="O57" s="190">
        <f>[1]April!M36</f>
        <v>-0.36399999999999999</v>
      </c>
      <c r="P57" s="182">
        <f>[1]April!N36</f>
        <v>1.2296666666666662</v>
      </c>
      <c r="Q57" s="195"/>
      <c r="R57" s="195"/>
      <c r="S57" s="195"/>
      <c r="T57" s="117"/>
      <c r="U57" s="195"/>
      <c r="V57" s="108"/>
      <c r="W57" s="11" t="str">
        <f t="shared" si="12"/>
        <v>Saturday</v>
      </c>
      <c r="X57" s="37">
        <f t="shared" si="12"/>
        <v>42854</v>
      </c>
      <c r="Y57" s="126">
        <f>[1]April!R36</f>
        <v>8.3000000000000007</v>
      </c>
      <c r="Z57" s="124">
        <f>[1]April!S36</f>
        <v>6.96</v>
      </c>
      <c r="AA57" s="125">
        <f>[1]April!T36</f>
        <v>8.0115384615384606</v>
      </c>
      <c r="AB57" s="194">
        <f>[1]April!U36</f>
        <v>15</v>
      </c>
      <c r="AC57" s="190">
        <f>[1]April!V36</f>
        <v>12</v>
      </c>
      <c r="AD57" s="190">
        <f>[1]April!W36</f>
        <v>13.153846153846153</v>
      </c>
      <c r="AE57" s="195">
        <f>[1]April!X36</f>
        <v>48.701999999999998</v>
      </c>
      <c r="AF57" s="153"/>
      <c r="AG57" s="80"/>
    </row>
    <row r="58" spans="1:37" x14ac:dyDescent="0.25">
      <c r="A58" s="108"/>
      <c r="B58" s="11" t="str">
        <f t="shared" si="10"/>
        <v>Sunday</v>
      </c>
      <c r="C58" s="12">
        <f t="shared" si="5"/>
        <v>42855</v>
      </c>
      <c r="D58" s="87">
        <f>[1]April!C37</f>
        <v>0.16799999999999998</v>
      </c>
      <c r="E58" s="190">
        <f>[1]April!D37</f>
        <v>0</v>
      </c>
      <c r="F58" s="190">
        <f>[1]April!E37</f>
        <v>8.7499999999999994E-2</v>
      </c>
      <c r="G58" s="88"/>
      <c r="H58" s="182"/>
      <c r="I58" s="80"/>
      <c r="J58" s="5"/>
      <c r="K58" s="108"/>
      <c r="L58" s="11" t="str">
        <f t="shared" si="11"/>
        <v>Sunday</v>
      </c>
      <c r="M58" s="12">
        <f t="shared" si="11"/>
        <v>42855</v>
      </c>
      <c r="N58" s="190">
        <f>[1]April!L37</f>
        <v>4.2559999999999993</v>
      </c>
      <c r="O58" s="190">
        <f>[1]April!M37</f>
        <v>1.1199999999999999</v>
      </c>
      <c r="P58" s="182">
        <f>[1]April!N37</f>
        <v>2.6226666666666665</v>
      </c>
      <c r="Q58" s="195"/>
      <c r="R58" s="195"/>
      <c r="S58" s="195"/>
      <c r="T58" s="117"/>
      <c r="U58" s="195"/>
      <c r="V58" s="108"/>
      <c r="W58" s="11" t="str">
        <f t="shared" si="12"/>
        <v>Sunday</v>
      </c>
      <c r="X58" s="37">
        <f t="shared" si="12"/>
        <v>42855</v>
      </c>
      <c r="Y58" s="126">
        <f>[1]April!R37</f>
        <v>8.19</v>
      </c>
      <c r="Z58" s="124">
        <f>[1]April!S37</f>
        <v>7.47</v>
      </c>
      <c r="AA58" s="125">
        <f>[1]April!T37</f>
        <v>7.9159999999999995</v>
      </c>
      <c r="AB58" s="194">
        <f>[1]April!U37</f>
        <v>16</v>
      </c>
      <c r="AC58" s="190">
        <f>[1]April!V37</f>
        <v>12</v>
      </c>
      <c r="AD58" s="190">
        <f>[1]April!W37</f>
        <v>13.4</v>
      </c>
      <c r="AE58" s="195">
        <f>[1]April!X37</f>
        <v>24.132000000000005</v>
      </c>
      <c r="AF58" s="153"/>
      <c r="AG58" s="80"/>
    </row>
    <row r="59" spans="1:37" ht="15.75" thickBot="1" x14ac:dyDescent="0.3">
      <c r="A59" s="108"/>
      <c r="B59" s="13"/>
      <c r="C59" s="14"/>
      <c r="D59" s="121"/>
      <c r="E59" s="191"/>
      <c r="F59" s="192"/>
      <c r="G59" s="89"/>
      <c r="H59" s="183"/>
      <c r="I59" s="80"/>
      <c r="J59" s="5"/>
      <c r="K59" s="108"/>
      <c r="L59" s="13"/>
      <c r="M59" s="14"/>
      <c r="N59" s="191"/>
      <c r="O59" s="191"/>
      <c r="P59" s="183"/>
      <c r="Q59" s="195"/>
      <c r="R59" s="195"/>
      <c r="S59" s="195"/>
      <c r="T59" s="117"/>
      <c r="U59" s="195"/>
      <c r="V59" s="108"/>
      <c r="W59" s="13"/>
      <c r="X59" s="59"/>
      <c r="Y59" s="127"/>
      <c r="Z59" s="128"/>
      <c r="AA59" s="129"/>
      <c r="AB59" s="196"/>
      <c r="AC59" s="191"/>
      <c r="AD59" s="191"/>
      <c r="AE59" s="192"/>
      <c r="AF59" s="91"/>
      <c r="AG59" s="80"/>
    </row>
    <row r="60" spans="1:37" ht="16.5" thickTop="1" thickBot="1" x14ac:dyDescent="0.3">
      <c r="A60" s="108"/>
      <c r="B60" s="15" t="s">
        <v>100</v>
      </c>
      <c r="C60" s="16"/>
      <c r="D60" s="193">
        <f>[1]April!C39</f>
        <v>1870.8259548136391</v>
      </c>
      <c r="E60" s="193">
        <f>[1]April!D39</f>
        <v>0</v>
      </c>
      <c r="F60" s="193">
        <f>[1]April!E39</f>
        <v>529.1667319179104</v>
      </c>
      <c r="G60" s="90">
        <f>[1]April!F39</f>
        <v>50</v>
      </c>
      <c r="H60" s="73"/>
      <c r="I60" s="80"/>
      <c r="J60" s="5"/>
      <c r="K60" s="108"/>
      <c r="L60" s="15" t="s">
        <v>100</v>
      </c>
      <c r="M60" s="16"/>
      <c r="N60" s="184">
        <f>[1]April!L39</f>
        <v>34.088954871124692</v>
      </c>
      <c r="O60" s="184">
        <f>[1]April!M39</f>
        <v>-0.36399999999999999</v>
      </c>
      <c r="P60" s="185">
        <f>[1]April!N39</f>
        <v>5.3094930212234646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30">
        <f>[1]April!R39</f>
        <v>8.3000000000000007</v>
      </c>
      <c r="Z60" s="131">
        <f>[1]April!S39</f>
        <v>6.72</v>
      </c>
      <c r="AA60" s="132">
        <f>[1]April!T39</f>
        <v>7.6919445808312172</v>
      </c>
      <c r="AB60" s="197">
        <f>[1]April!U39</f>
        <v>38</v>
      </c>
      <c r="AC60" s="193">
        <f>[1]April!V39</f>
        <v>7</v>
      </c>
      <c r="AD60" s="193">
        <f>[1]April!W39</f>
        <v>18.673908308230562</v>
      </c>
      <c r="AE60" s="198">
        <f>[1]April!X39</f>
        <v>1334.0171000000003</v>
      </c>
      <c r="AF60" s="92">
        <f>[1]April!Y39</f>
        <v>67</v>
      </c>
      <c r="AG60" s="80"/>
    </row>
    <row r="61" spans="1:37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  <c r="AK61" t="str">
        <f>IF(SUM(E61:AH61)=0,"",SUM(E61:AH61))</f>
        <v/>
      </c>
    </row>
    <row r="62" spans="1:37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33 D53:D58">
    <cfRule type="cellIs" dxfId="189" priority="44" operator="between">
      <formula>2800</formula>
      <formula>5000</formula>
    </cfRule>
  </conditionalFormatting>
  <conditionalFormatting sqref="N29:N33 N53:N58">
    <cfRule type="cellIs" dxfId="188" priority="43" operator="between">
      <formula>560</formula>
      <formula>5000</formula>
    </cfRule>
  </conditionalFormatting>
  <conditionalFormatting sqref="D29:D33 D53:D58">
    <cfRule type="cellIs" dxfId="187" priority="42" operator="between">
      <formula>2800</formula>
      <formula>5000</formula>
    </cfRule>
  </conditionalFormatting>
  <conditionalFormatting sqref="D59">
    <cfRule type="cellIs" dxfId="186" priority="41" operator="between">
      <formula>2800</formula>
      <formula>5000</formula>
    </cfRule>
  </conditionalFormatting>
  <conditionalFormatting sqref="N29:N33 N53:N58">
    <cfRule type="cellIs" dxfId="185" priority="40" operator="between">
      <formula>560</formula>
      <formula>5000</formula>
    </cfRule>
  </conditionalFormatting>
  <conditionalFormatting sqref="N59">
    <cfRule type="cellIs" dxfId="184" priority="39" operator="between">
      <formula>560</formula>
      <formula>5000</formula>
    </cfRule>
  </conditionalFormatting>
  <conditionalFormatting sqref="Z29:Z33 Z53:Z58">
    <cfRule type="cellIs" dxfId="183" priority="38" operator="between">
      <formula>1</formula>
      <formula>6.49</formula>
    </cfRule>
  </conditionalFormatting>
  <conditionalFormatting sqref="Y29:Y33 Y53:Y58">
    <cfRule type="cellIs" dxfId="182" priority="37" operator="between">
      <formula>8.51</formula>
      <formula>14</formula>
    </cfRule>
  </conditionalFormatting>
  <conditionalFormatting sqref="AB29:AB33 AB53:AB59">
    <cfRule type="cellIs" dxfId="181" priority="36" operator="between">
      <formula>41</formula>
      <formula>200</formula>
    </cfRule>
  </conditionalFormatting>
  <conditionalFormatting sqref="Z59">
    <cfRule type="cellIs" dxfId="180" priority="35" operator="between">
      <formula>1</formula>
      <formula>6.49</formula>
    </cfRule>
  </conditionalFormatting>
  <conditionalFormatting sqref="Y59">
    <cfRule type="cellIs" dxfId="179" priority="34" operator="between">
      <formula>8.51</formula>
      <formula>14</formula>
    </cfRule>
  </conditionalFormatting>
  <conditionalFormatting sqref="AE29:AE33 AE53:AE59">
    <cfRule type="cellIs" dxfId="178" priority="33" operator="between">
      <formula>1001</formula>
      <formula>2000</formula>
    </cfRule>
  </conditionalFormatting>
  <conditionalFormatting sqref="D59">
    <cfRule type="cellIs" dxfId="177" priority="32" operator="between">
      <formula>2800</formula>
      <formula>5000</formula>
    </cfRule>
  </conditionalFormatting>
  <conditionalFormatting sqref="D59">
    <cfRule type="cellIs" dxfId="176" priority="31" operator="between">
      <formula>2800</formula>
      <formula>5000</formula>
    </cfRule>
  </conditionalFormatting>
  <conditionalFormatting sqref="D59">
    <cfRule type="cellIs" dxfId="175" priority="30" operator="between">
      <formula>2800</formula>
      <formula>5000</formula>
    </cfRule>
  </conditionalFormatting>
  <conditionalFormatting sqref="N59">
    <cfRule type="cellIs" dxfId="174" priority="29" operator="between">
      <formula>560</formula>
      <formula>5000</formula>
    </cfRule>
  </conditionalFormatting>
  <conditionalFormatting sqref="Z59">
    <cfRule type="cellIs" dxfId="173" priority="28" operator="between">
      <formula>1</formula>
      <formula>6.49</formula>
    </cfRule>
  </conditionalFormatting>
  <conditionalFormatting sqref="Y59">
    <cfRule type="cellIs" dxfId="172" priority="27" operator="between">
      <formula>8.51</formula>
      <formula>14</formula>
    </cfRule>
  </conditionalFormatting>
  <conditionalFormatting sqref="AB59">
    <cfRule type="cellIs" dxfId="171" priority="26" operator="between">
      <formula>41</formula>
      <formula>200</formula>
    </cfRule>
  </conditionalFormatting>
  <conditionalFormatting sqref="Z59">
    <cfRule type="cellIs" dxfId="170" priority="25" operator="between">
      <formula>1</formula>
      <formula>6.49</formula>
    </cfRule>
  </conditionalFormatting>
  <conditionalFormatting sqref="Y59">
    <cfRule type="cellIs" dxfId="169" priority="24" operator="between">
      <formula>8.51</formula>
      <formula>14</formula>
    </cfRule>
  </conditionalFormatting>
  <conditionalFormatting sqref="AE59">
    <cfRule type="cellIs" dxfId="168" priority="23" operator="between">
      <formula>1001</formula>
      <formula>2000</formula>
    </cfRule>
  </conditionalFormatting>
  <conditionalFormatting sqref="D59">
    <cfRule type="cellIs" dxfId="167" priority="22" operator="between">
      <formula>2800</formula>
      <formula>5000</formula>
    </cfRule>
  </conditionalFormatting>
  <conditionalFormatting sqref="N59">
    <cfRule type="cellIs" dxfId="166" priority="21" operator="between">
      <formula>560</formula>
      <formula>5000</formula>
    </cfRule>
  </conditionalFormatting>
  <conditionalFormatting sqref="AB59">
    <cfRule type="cellIs" dxfId="165" priority="20" operator="between">
      <formula>41</formula>
      <formula>200</formula>
    </cfRule>
  </conditionalFormatting>
  <conditionalFormatting sqref="Z59">
    <cfRule type="cellIs" dxfId="164" priority="19" operator="between">
      <formula>1</formula>
      <formula>6.49</formula>
    </cfRule>
  </conditionalFormatting>
  <conditionalFormatting sqref="Y59">
    <cfRule type="cellIs" dxfId="163" priority="18" operator="between">
      <formula>8.51</formula>
      <formula>14</formula>
    </cfRule>
  </conditionalFormatting>
  <conditionalFormatting sqref="AE59">
    <cfRule type="cellIs" dxfId="162" priority="17" operator="between">
      <formula>1001</formula>
      <formula>2000</formula>
    </cfRule>
  </conditionalFormatting>
  <conditionalFormatting sqref="D35:D52">
    <cfRule type="cellIs" dxfId="161" priority="16" operator="between">
      <formula>2800</formula>
      <formula>5000</formula>
    </cfRule>
  </conditionalFormatting>
  <conditionalFormatting sqref="N35:N52">
    <cfRule type="cellIs" dxfId="160" priority="15" operator="between">
      <formula>560</formula>
      <formula>5000</formula>
    </cfRule>
  </conditionalFormatting>
  <conditionalFormatting sqref="D35:D52">
    <cfRule type="cellIs" dxfId="159" priority="14" operator="between">
      <formula>2800</formula>
      <formula>5000</formula>
    </cfRule>
  </conditionalFormatting>
  <conditionalFormatting sqref="N35:N52">
    <cfRule type="cellIs" dxfId="158" priority="13" operator="between">
      <formula>560</formula>
      <formula>5000</formula>
    </cfRule>
  </conditionalFormatting>
  <conditionalFormatting sqref="Z35:Z52">
    <cfRule type="cellIs" dxfId="157" priority="12" operator="between">
      <formula>1</formula>
      <formula>6.49</formula>
    </cfRule>
  </conditionalFormatting>
  <conditionalFormatting sqref="Y35:Y52">
    <cfRule type="cellIs" dxfId="156" priority="11" operator="between">
      <formula>8.51</formula>
      <formula>14</formula>
    </cfRule>
  </conditionalFormatting>
  <conditionalFormatting sqref="AB35:AB52">
    <cfRule type="cellIs" dxfId="155" priority="10" operator="between">
      <formula>41</formula>
      <formula>200</formula>
    </cfRule>
  </conditionalFormatting>
  <conditionalFormatting sqref="AE35:AE52">
    <cfRule type="cellIs" dxfId="154" priority="9" operator="between">
      <formula>1001</formula>
      <formula>2000</formula>
    </cfRule>
  </conditionalFormatting>
  <conditionalFormatting sqref="D34">
    <cfRule type="cellIs" dxfId="153" priority="8" operator="between">
      <formula>2800</formula>
      <formula>5000</formula>
    </cfRule>
  </conditionalFormatting>
  <conditionalFormatting sqref="D34">
    <cfRule type="cellIs" dxfId="152" priority="7" operator="between">
      <formula>2800</formula>
      <formula>5000</formula>
    </cfRule>
  </conditionalFormatting>
  <conditionalFormatting sqref="N34">
    <cfRule type="cellIs" dxfId="151" priority="6" operator="between">
      <formula>560</formula>
      <formula>5000</formula>
    </cfRule>
  </conditionalFormatting>
  <conditionalFormatting sqref="N34">
    <cfRule type="cellIs" dxfId="150" priority="5" operator="between">
      <formula>560</formula>
      <formula>5000</formula>
    </cfRule>
  </conditionalFormatting>
  <conditionalFormatting sqref="Z34">
    <cfRule type="cellIs" dxfId="149" priority="4" operator="between">
      <formula>1</formula>
      <formula>6.49</formula>
    </cfRule>
  </conditionalFormatting>
  <conditionalFormatting sqref="Y34">
    <cfRule type="cellIs" dxfId="148" priority="3" operator="between">
      <formula>8.51</formula>
      <formula>14</formula>
    </cfRule>
  </conditionalFormatting>
  <conditionalFormatting sqref="AB34">
    <cfRule type="cellIs" dxfId="147" priority="2" operator="between">
      <formula>41</formula>
      <formula>200</formula>
    </cfRule>
  </conditionalFormatting>
  <conditionalFormatting sqref="AE34">
    <cfRule type="cellIs" dxfId="14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K27" zoomScale="85" zoomScaleNormal="85" workbookViewId="0">
      <selection activeCell="D29" sqref="D29:AF29"/>
    </sheetView>
  </sheetViews>
  <sheetFormatPr defaultRowHeight="15" x14ac:dyDescent="0.25"/>
  <cols>
    <col min="2" max="2" width="12.7109375" customWidth="1"/>
    <col min="3" max="3" width="11.7109375" bestFit="1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1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1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0</v>
      </c>
      <c r="C2" s="2"/>
      <c r="D2" s="2"/>
      <c r="E2" s="2"/>
      <c r="F2" s="2"/>
      <c r="G2" s="2"/>
      <c r="H2" s="3"/>
    </row>
    <row r="3" spans="1:33" x14ac:dyDescent="0.25">
      <c r="B3" s="97" t="s">
        <v>69</v>
      </c>
      <c r="C3" s="98"/>
      <c r="D3" s="98"/>
      <c r="E3" s="5"/>
      <c r="F3" s="5"/>
      <c r="G3" s="5"/>
      <c r="H3" s="6"/>
    </row>
    <row r="4" spans="1:33" x14ac:dyDescent="0.25">
      <c r="B4" s="97" t="s">
        <v>2</v>
      </c>
      <c r="C4" s="5"/>
      <c r="D4" s="5"/>
      <c r="E4" s="5"/>
      <c r="F4" s="5"/>
      <c r="G4" s="5"/>
      <c r="H4" s="6"/>
    </row>
    <row r="5" spans="1:33" ht="15.75" thickBot="1" x14ac:dyDescent="0.3">
      <c r="B5" s="94" t="s">
        <v>3</v>
      </c>
      <c r="C5" s="95"/>
      <c r="D5" s="95"/>
      <c r="E5" s="95"/>
      <c r="F5" s="95"/>
      <c r="G5" s="95"/>
      <c r="H5" s="96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05"/>
      <c r="B7" s="106"/>
      <c r="C7" s="106"/>
      <c r="D7" s="106"/>
      <c r="E7" s="106"/>
      <c r="F7" s="106"/>
      <c r="G7" s="106"/>
      <c r="H7" s="106"/>
      <c r="I7" s="107"/>
      <c r="J7" s="5"/>
      <c r="K7" s="105"/>
      <c r="L7" s="106"/>
      <c r="M7" s="106"/>
      <c r="N7" s="106"/>
      <c r="O7" s="106"/>
      <c r="P7" s="106"/>
      <c r="Q7" s="106"/>
      <c r="R7" s="106"/>
      <c r="S7" s="106"/>
      <c r="T7" s="107"/>
      <c r="V7" s="105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</row>
    <row r="8" spans="1:33" ht="15.75" thickBot="1" x14ac:dyDescent="0.3">
      <c r="A8" s="108"/>
      <c r="B8" s="5"/>
      <c r="C8" s="5"/>
      <c r="D8" s="5"/>
      <c r="E8" s="5"/>
      <c r="F8" s="5"/>
      <c r="G8" s="5"/>
      <c r="H8" s="5"/>
      <c r="I8" s="80"/>
      <c r="J8" s="5"/>
      <c r="K8" s="108"/>
      <c r="L8" s="5"/>
      <c r="M8" s="5"/>
      <c r="N8" s="5"/>
      <c r="O8" s="5"/>
      <c r="P8" s="5"/>
      <c r="Q8" s="5"/>
      <c r="R8" s="5"/>
      <c r="S8" s="5"/>
      <c r="T8" s="80"/>
      <c r="V8" s="108"/>
      <c r="W8" s="5"/>
      <c r="X8" s="5"/>
      <c r="Y8" s="5"/>
      <c r="Z8" s="5"/>
      <c r="AA8" s="5"/>
      <c r="AB8" s="5"/>
      <c r="AC8" s="5"/>
      <c r="AD8" s="5"/>
      <c r="AE8" s="5"/>
      <c r="AF8" s="5"/>
      <c r="AG8" s="80"/>
    </row>
    <row r="9" spans="1:33" ht="15.75" thickBot="1" x14ac:dyDescent="0.3">
      <c r="A9" s="108"/>
      <c r="B9" s="238" t="s">
        <v>4</v>
      </c>
      <c r="C9" s="239"/>
      <c r="D9" s="239"/>
      <c r="E9" s="239"/>
      <c r="F9" s="239"/>
      <c r="G9" s="239"/>
      <c r="H9" s="251"/>
      <c r="I9" s="80"/>
      <c r="J9" s="5"/>
      <c r="K9" s="108"/>
      <c r="L9" s="238" t="s">
        <v>5</v>
      </c>
      <c r="M9" s="239"/>
      <c r="N9" s="239"/>
      <c r="O9" s="239"/>
      <c r="P9" s="239"/>
      <c r="Q9" s="239"/>
      <c r="R9" s="239"/>
      <c r="S9" s="251"/>
      <c r="T9" s="114"/>
      <c r="U9" s="8"/>
      <c r="V9" s="108"/>
      <c r="W9" s="238" t="s">
        <v>23</v>
      </c>
      <c r="X9" s="239"/>
      <c r="Y9" s="239"/>
      <c r="Z9" s="239"/>
      <c r="AA9" s="239"/>
      <c r="AB9" s="239"/>
      <c r="AC9" s="239"/>
      <c r="AD9" s="239"/>
      <c r="AE9" s="239"/>
      <c r="AF9" s="251"/>
      <c r="AG9" s="80"/>
    </row>
    <row r="10" spans="1:33" ht="15.75" thickTop="1" x14ac:dyDescent="0.25">
      <c r="A10" s="108"/>
      <c r="B10" s="4" t="s">
        <v>6</v>
      </c>
      <c r="C10" s="5"/>
      <c r="D10" s="5"/>
      <c r="E10" s="5"/>
      <c r="F10" s="5"/>
      <c r="G10" s="5"/>
      <c r="H10" s="6"/>
      <c r="I10" s="80"/>
      <c r="J10" s="5"/>
      <c r="K10" s="108"/>
      <c r="L10" s="4" t="s">
        <v>7</v>
      </c>
      <c r="M10" s="5"/>
      <c r="N10" s="5"/>
      <c r="O10" s="5"/>
      <c r="P10" s="5"/>
      <c r="Q10" s="5"/>
      <c r="R10" s="5"/>
      <c r="S10" s="6"/>
      <c r="T10" s="80"/>
      <c r="U10" s="5"/>
      <c r="V10" s="108"/>
      <c r="W10" s="4" t="s">
        <v>24</v>
      </c>
      <c r="X10" s="5"/>
      <c r="Y10" s="5"/>
      <c r="Z10" s="5"/>
      <c r="AA10" s="5"/>
      <c r="AB10" s="5"/>
      <c r="AC10" s="5"/>
      <c r="AD10" s="5"/>
      <c r="AE10" s="5"/>
      <c r="AF10" s="6"/>
      <c r="AG10" s="80"/>
    </row>
    <row r="11" spans="1:33" x14ac:dyDescent="0.25">
      <c r="A11" s="108"/>
      <c r="B11" s="4" t="s">
        <v>8</v>
      </c>
      <c r="C11" s="5"/>
      <c r="D11" s="5"/>
      <c r="E11" s="5"/>
      <c r="F11" s="5"/>
      <c r="G11" s="5"/>
      <c r="H11" s="6"/>
      <c r="I11" s="80"/>
      <c r="J11" s="5"/>
      <c r="K11" s="108"/>
      <c r="L11" s="4" t="s">
        <v>9</v>
      </c>
      <c r="M11" s="5"/>
      <c r="N11" s="5"/>
      <c r="O11" s="5"/>
      <c r="P11" s="5"/>
      <c r="Q11" s="5"/>
      <c r="R11" s="5"/>
      <c r="S11" s="6"/>
      <c r="T11" s="80"/>
      <c r="U11" s="5"/>
      <c r="V11" s="108"/>
      <c r="W11" s="4" t="s">
        <v>25</v>
      </c>
      <c r="X11" s="5"/>
      <c r="Y11" s="5"/>
      <c r="Z11" s="5"/>
      <c r="AA11" s="5"/>
      <c r="AB11" s="5"/>
      <c r="AC11" s="5"/>
      <c r="AD11" s="5"/>
      <c r="AE11" s="5"/>
      <c r="AF11" s="6"/>
      <c r="AG11" s="80"/>
    </row>
    <row r="12" spans="1:33" x14ac:dyDescent="0.25">
      <c r="A12" s="108"/>
      <c r="B12" s="4" t="s">
        <v>10</v>
      </c>
      <c r="C12" s="5"/>
      <c r="D12" s="5"/>
      <c r="E12" s="5"/>
      <c r="F12" s="5"/>
      <c r="G12" s="5"/>
      <c r="H12" s="6"/>
      <c r="I12" s="80"/>
      <c r="J12" s="5"/>
      <c r="K12" s="108"/>
      <c r="L12" s="4" t="s">
        <v>11</v>
      </c>
      <c r="M12" s="5"/>
      <c r="N12" s="5"/>
      <c r="O12" s="5"/>
      <c r="P12" s="5"/>
      <c r="Q12" s="5"/>
      <c r="R12" s="5"/>
      <c r="S12" s="6"/>
      <c r="T12" s="80"/>
      <c r="U12" s="5"/>
      <c r="V12" s="108"/>
      <c r="W12" s="4" t="s">
        <v>26</v>
      </c>
      <c r="X12" s="5"/>
      <c r="Y12" s="5"/>
      <c r="Z12" s="5"/>
      <c r="AA12" s="5"/>
      <c r="AB12" s="5"/>
      <c r="AC12" s="5"/>
      <c r="AD12" s="5"/>
      <c r="AE12" s="5"/>
      <c r="AF12" s="6"/>
      <c r="AG12" s="80"/>
    </row>
    <row r="13" spans="1:33" x14ac:dyDescent="0.25">
      <c r="A13" s="108"/>
      <c r="B13" s="4" t="s">
        <v>12</v>
      </c>
      <c r="C13" s="5"/>
      <c r="D13" s="5"/>
      <c r="E13" s="5"/>
      <c r="F13" s="5"/>
      <c r="G13" s="5"/>
      <c r="H13" s="6"/>
      <c r="I13" s="80"/>
      <c r="J13" s="5"/>
      <c r="K13" s="108"/>
      <c r="L13" s="4" t="s">
        <v>12</v>
      </c>
      <c r="M13" s="5"/>
      <c r="N13" s="5"/>
      <c r="O13" s="5"/>
      <c r="P13" s="5"/>
      <c r="Q13" s="5"/>
      <c r="R13" s="5"/>
      <c r="S13" s="6"/>
      <c r="T13" s="80"/>
      <c r="U13" s="5"/>
      <c r="V13" s="108"/>
      <c r="W13" s="103" t="s">
        <v>27</v>
      </c>
      <c r="X13" s="5"/>
      <c r="Y13" s="5"/>
      <c r="Z13" s="5"/>
      <c r="AA13" s="5"/>
      <c r="AB13" s="5"/>
      <c r="AC13" s="5"/>
      <c r="AD13" s="5"/>
      <c r="AE13" s="5"/>
      <c r="AF13" s="6"/>
      <c r="AG13" s="80"/>
    </row>
    <row r="14" spans="1:33" x14ac:dyDescent="0.25">
      <c r="A14" s="108"/>
      <c r="B14" s="4" t="s">
        <v>70</v>
      </c>
      <c r="C14" s="5"/>
      <c r="D14" s="5"/>
      <c r="E14" s="5"/>
      <c r="F14" s="5"/>
      <c r="G14" s="5"/>
      <c r="H14" s="6"/>
      <c r="I14" s="80"/>
      <c r="J14" s="5"/>
      <c r="K14" s="108"/>
      <c r="L14" s="4"/>
      <c r="M14" s="5"/>
      <c r="N14" s="5"/>
      <c r="O14" s="5"/>
      <c r="P14" s="5"/>
      <c r="Q14" s="5"/>
      <c r="R14" s="5"/>
      <c r="S14" s="6"/>
      <c r="T14" s="80"/>
      <c r="U14" s="5"/>
      <c r="V14" s="108"/>
      <c r="W14" s="4" t="s">
        <v>28</v>
      </c>
      <c r="X14" s="5"/>
      <c r="Y14" s="5"/>
      <c r="Z14" s="5"/>
      <c r="AA14" s="5"/>
      <c r="AB14" s="5"/>
      <c r="AC14" s="5"/>
      <c r="AD14" s="5"/>
      <c r="AE14" s="5"/>
      <c r="AF14" s="6"/>
      <c r="AG14" s="80"/>
    </row>
    <row r="15" spans="1:33" x14ac:dyDescent="0.25">
      <c r="A15" s="108"/>
      <c r="B15" s="4" t="s">
        <v>14</v>
      </c>
      <c r="C15" s="5"/>
      <c r="D15" s="5"/>
      <c r="E15" s="5"/>
      <c r="F15" s="5"/>
      <c r="G15" s="5"/>
      <c r="H15" s="6"/>
      <c r="I15" s="80"/>
      <c r="J15" s="5"/>
      <c r="K15" s="108"/>
      <c r="L15" s="4" t="s">
        <v>15</v>
      </c>
      <c r="M15" s="5"/>
      <c r="N15" s="5"/>
      <c r="O15" s="5"/>
      <c r="P15" s="5"/>
      <c r="Q15" s="5"/>
      <c r="R15" s="5"/>
      <c r="S15" s="6"/>
      <c r="T15" s="80"/>
      <c r="U15" s="5"/>
      <c r="V15" s="108"/>
      <c r="W15" s="4" t="s">
        <v>71</v>
      </c>
      <c r="X15" s="5"/>
      <c r="Y15" s="5"/>
      <c r="Z15" s="5"/>
      <c r="AA15" s="5"/>
      <c r="AB15" s="5"/>
      <c r="AC15" s="5"/>
      <c r="AD15" s="5"/>
      <c r="AE15" s="5"/>
      <c r="AF15" s="6"/>
      <c r="AG15" s="80"/>
    </row>
    <row r="16" spans="1:33" x14ac:dyDescent="0.25">
      <c r="A16" s="108"/>
      <c r="B16" s="4" t="s">
        <v>16</v>
      </c>
      <c r="C16" s="5"/>
      <c r="D16" s="5"/>
      <c r="E16" s="5"/>
      <c r="F16" s="5"/>
      <c r="G16" s="5"/>
      <c r="H16" s="6"/>
      <c r="I16" s="80"/>
      <c r="J16" s="5"/>
      <c r="K16" s="108"/>
      <c r="L16" s="4"/>
      <c r="M16" s="5"/>
      <c r="N16" s="5"/>
      <c r="O16" s="5"/>
      <c r="P16" s="5"/>
      <c r="Q16" s="5"/>
      <c r="R16" s="5"/>
      <c r="S16" s="6"/>
      <c r="T16" s="80"/>
      <c r="U16" s="5"/>
      <c r="V16" s="108"/>
      <c r="W16" s="97" t="s">
        <v>30</v>
      </c>
      <c r="X16" s="5"/>
      <c r="Y16" s="5"/>
      <c r="Z16" s="5"/>
      <c r="AA16" s="5"/>
      <c r="AB16" s="5"/>
      <c r="AC16" s="5"/>
      <c r="AD16" s="5"/>
      <c r="AE16" s="5"/>
      <c r="AF16" s="6"/>
      <c r="AG16" s="80"/>
    </row>
    <row r="17" spans="1:33" x14ac:dyDescent="0.25">
      <c r="A17" s="108"/>
      <c r="B17" s="4" t="s">
        <v>17</v>
      </c>
      <c r="C17" s="5"/>
      <c r="D17" s="5"/>
      <c r="E17" s="5"/>
      <c r="F17" s="5"/>
      <c r="G17" s="5"/>
      <c r="H17" s="6"/>
      <c r="I17" s="80"/>
      <c r="J17" s="5"/>
      <c r="K17" s="108"/>
      <c r="L17" s="4" t="s">
        <v>17</v>
      </c>
      <c r="M17" s="5"/>
      <c r="N17" s="5"/>
      <c r="O17" s="5"/>
      <c r="P17" s="5"/>
      <c r="Q17" s="5"/>
      <c r="R17" s="5"/>
      <c r="S17" s="6"/>
      <c r="T17" s="80"/>
      <c r="U17" s="5"/>
      <c r="V17" s="108"/>
      <c r="W17" s="97" t="s">
        <v>31</v>
      </c>
      <c r="X17" s="5"/>
      <c r="Y17" s="5"/>
      <c r="Z17" s="5"/>
      <c r="AA17" s="5"/>
      <c r="AB17" s="5"/>
      <c r="AC17" s="5"/>
      <c r="AD17" s="5"/>
      <c r="AE17" s="5"/>
      <c r="AF17" s="6"/>
      <c r="AG17" s="80"/>
    </row>
    <row r="18" spans="1:33" x14ac:dyDescent="0.25">
      <c r="A18" s="108"/>
      <c r="B18" s="4" t="s">
        <v>18</v>
      </c>
      <c r="C18" s="5"/>
      <c r="D18" s="5"/>
      <c r="E18" s="5"/>
      <c r="F18" s="5"/>
      <c r="G18" s="5"/>
      <c r="H18" s="6"/>
      <c r="I18" s="80"/>
      <c r="J18" s="5"/>
      <c r="K18" s="108"/>
      <c r="L18" s="4" t="s">
        <v>19</v>
      </c>
      <c r="M18" s="5"/>
      <c r="N18" s="5"/>
      <c r="O18" s="5"/>
      <c r="P18" s="5"/>
      <c r="Q18" s="5"/>
      <c r="R18" s="5"/>
      <c r="S18" s="6"/>
      <c r="T18" s="80"/>
      <c r="U18" s="5"/>
      <c r="V18" s="108"/>
      <c r="W18" s="4" t="s">
        <v>32</v>
      </c>
      <c r="X18" s="5"/>
      <c r="Y18" s="5"/>
      <c r="Z18" s="5"/>
      <c r="AA18" s="5"/>
      <c r="AB18" s="5"/>
      <c r="AC18" s="5"/>
      <c r="AD18" s="5"/>
      <c r="AE18" s="5"/>
      <c r="AF18" s="6"/>
      <c r="AG18" s="80"/>
    </row>
    <row r="19" spans="1:33" x14ac:dyDescent="0.25">
      <c r="A19" s="108"/>
      <c r="B19" s="4" t="s">
        <v>20</v>
      </c>
      <c r="C19" s="5"/>
      <c r="D19" s="5"/>
      <c r="E19" s="5"/>
      <c r="F19" s="5"/>
      <c r="G19" s="5"/>
      <c r="H19" s="6"/>
      <c r="I19" s="80"/>
      <c r="J19" s="5"/>
      <c r="K19" s="108"/>
      <c r="L19" s="4" t="s">
        <v>21</v>
      </c>
      <c r="M19" s="5"/>
      <c r="N19" s="5"/>
      <c r="O19" s="5"/>
      <c r="P19" s="5"/>
      <c r="Q19" s="5"/>
      <c r="R19" s="5"/>
      <c r="S19" s="6"/>
      <c r="T19" s="80"/>
      <c r="U19" s="5"/>
      <c r="V19" s="108"/>
      <c r="W19" s="103" t="s">
        <v>33</v>
      </c>
      <c r="X19" s="5"/>
      <c r="Y19" s="5"/>
      <c r="Z19" s="5"/>
      <c r="AA19" s="5"/>
      <c r="AB19" s="5"/>
      <c r="AC19" s="5"/>
      <c r="AD19" s="5"/>
      <c r="AE19" s="5"/>
      <c r="AF19" s="6"/>
      <c r="AG19" s="80"/>
    </row>
    <row r="20" spans="1:33" x14ac:dyDescent="0.25">
      <c r="A20" s="108"/>
      <c r="B20" s="4" t="s">
        <v>72</v>
      </c>
      <c r="C20" s="5"/>
      <c r="D20" s="5"/>
      <c r="E20" s="5"/>
      <c r="F20" s="5"/>
      <c r="G20" s="5"/>
      <c r="H20" s="6"/>
      <c r="I20" s="80"/>
      <c r="J20" s="5"/>
      <c r="K20" s="108"/>
      <c r="L20" s="4"/>
      <c r="M20" s="5"/>
      <c r="N20" s="5"/>
      <c r="O20" s="5"/>
      <c r="P20" s="5"/>
      <c r="Q20" s="5"/>
      <c r="R20" s="5"/>
      <c r="S20" s="6"/>
      <c r="T20" s="80"/>
      <c r="U20" s="5"/>
      <c r="V20" s="108"/>
      <c r="W20" s="103" t="s">
        <v>34</v>
      </c>
      <c r="X20" s="5"/>
      <c r="Y20" s="5"/>
      <c r="Z20" s="5"/>
      <c r="AA20" s="5"/>
      <c r="AB20" s="5"/>
      <c r="AC20" s="5"/>
      <c r="AD20" s="5"/>
      <c r="AE20" s="5"/>
      <c r="AF20" s="6"/>
      <c r="AG20" s="80"/>
    </row>
    <row r="21" spans="1:33" ht="15.75" thickBot="1" x14ac:dyDescent="0.3">
      <c r="A21" s="108"/>
      <c r="B21" s="94" t="s">
        <v>21</v>
      </c>
      <c r="C21" s="95"/>
      <c r="D21" s="95"/>
      <c r="E21" s="95"/>
      <c r="F21" s="95"/>
      <c r="G21" s="95"/>
      <c r="H21" s="96"/>
      <c r="I21" s="80"/>
      <c r="J21" s="5"/>
      <c r="K21" s="108"/>
      <c r="L21" s="94"/>
      <c r="M21" s="95"/>
      <c r="N21" s="95"/>
      <c r="O21" s="95"/>
      <c r="P21" s="95"/>
      <c r="Q21" s="95"/>
      <c r="R21" s="95"/>
      <c r="S21" s="96"/>
      <c r="T21" s="80"/>
      <c r="U21" s="5"/>
      <c r="V21" s="108"/>
      <c r="W21" s="103" t="s">
        <v>74</v>
      </c>
      <c r="X21" s="5"/>
      <c r="Y21" s="5"/>
      <c r="Z21" s="5"/>
      <c r="AA21" s="5"/>
      <c r="AB21" s="5"/>
      <c r="AC21" s="5"/>
      <c r="AD21" s="5"/>
      <c r="AE21" s="5"/>
      <c r="AF21" s="6"/>
      <c r="AG21" s="80"/>
    </row>
    <row r="22" spans="1:33" x14ac:dyDescent="0.25">
      <c r="A22" s="108"/>
      <c r="B22" s="5"/>
      <c r="C22" s="5"/>
      <c r="D22" s="5"/>
      <c r="E22" s="5"/>
      <c r="F22" s="5"/>
      <c r="G22" s="5"/>
      <c r="H22" s="5"/>
      <c r="I22" s="80"/>
      <c r="J22" s="5"/>
      <c r="K22" s="108"/>
      <c r="L22" s="5"/>
      <c r="M22" s="5"/>
      <c r="N22" s="5"/>
      <c r="O22" s="5"/>
      <c r="P22" s="5"/>
      <c r="Q22" s="5"/>
      <c r="R22" s="5"/>
      <c r="S22" s="5"/>
      <c r="T22" s="80"/>
      <c r="U22" s="5"/>
      <c r="V22" s="108"/>
      <c r="W22" s="103" t="s">
        <v>36</v>
      </c>
      <c r="X22" s="5"/>
      <c r="Y22" s="5"/>
      <c r="Z22" s="5"/>
      <c r="AA22" s="5"/>
      <c r="AB22" s="5"/>
      <c r="AC22" s="5"/>
      <c r="AD22" s="5"/>
      <c r="AE22" s="5"/>
      <c r="AF22" s="6"/>
      <c r="AG22" s="80"/>
    </row>
    <row r="23" spans="1:33" ht="15.75" thickBot="1" x14ac:dyDescent="0.3">
      <c r="A23" s="108"/>
      <c r="B23" s="5"/>
      <c r="C23" s="5"/>
      <c r="D23" s="5"/>
      <c r="E23" s="5"/>
      <c r="F23" s="5"/>
      <c r="G23" s="5"/>
      <c r="H23" s="5"/>
      <c r="I23" s="80"/>
      <c r="J23" s="5"/>
      <c r="K23" s="108"/>
      <c r="L23" s="5"/>
      <c r="M23" s="5"/>
      <c r="N23" s="5"/>
      <c r="O23" s="5"/>
      <c r="P23" s="5"/>
      <c r="Q23" s="5"/>
      <c r="R23" s="5"/>
      <c r="S23" s="5"/>
      <c r="T23" s="80"/>
      <c r="U23" s="5"/>
      <c r="V23" s="108"/>
      <c r="W23" s="104" t="s">
        <v>37</v>
      </c>
      <c r="X23" s="95"/>
      <c r="Y23" s="95"/>
      <c r="Z23" s="95"/>
      <c r="AA23" s="95"/>
      <c r="AB23" s="95"/>
      <c r="AC23" s="95"/>
      <c r="AD23" s="95"/>
      <c r="AE23" s="95"/>
      <c r="AF23" s="96"/>
      <c r="AG23" s="80"/>
    </row>
    <row r="24" spans="1:33" ht="15.75" thickBot="1" x14ac:dyDescent="0.3">
      <c r="A24" s="108"/>
      <c r="B24" s="5"/>
      <c r="C24" s="5"/>
      <c r="D24" s="5"/>
      <c r="E24" s="5"/>
      <c r="F24" s="5"/>
      <c r="G24" s="5"/>
      <c r="H24" s="5"/>
      <c r="I24" s="80"/>
      <c r="J24" s="5"/>
      <c r="K24" s="108"/>
      <c r="L24" s="5"/>
      <c r="M24" s="5"/>
      <c r="N24" s="5"/>
      <c r="O24" s="5"/>
      <c r="P24" s="5"/>
      <c r="Q24" s="5"/>
      <c r="R24" s="5"/>
      <c r="S24" s="5"/>
      <c r="T24" s="80"/>
      <c r="U24" s="5"/>
      <c r="V24" s="108"/>
      <c r="W24" s="95"/>
      <c r="X24" s="5"/>
      <c r="Y24" s="5"/>
      <c r="Z24" s="5"/>
      <c r="AA24" s="5"/>
      <c r="AB24" s="5"/>
      <c r="AC24" s="5"/>
      <c r="AD24" s="5"/>
      <c r="AE24" s="5"/>
      <c r="AF24" s="5"/>
      <c r="AG24" s="80"/>
    </row>
    <row r="25" spans="1:33" ht="15.75" thickBot="1" x14ac:dyDescent="0.3">
      <c r="A25" s="108"/>
      <c r="B25" s="5"/>
      <c r="C25" s="5"/>
      <c r="D25" s="5"/>
      <c r="E25" s="5"/>
      <c r="F25" s="5"/>
      <c r="G25" s="5"/>
      <c r="H25" s="5"/>
      <c r="I25" s="80"/>
      <c r="J25" s="5"/>
      <c r="K25" s="108"/>
      <c r="L25" s="5"/>
      <c r="M25" s="5"/>
      <c r="N25" s="5"/>
      <c r="O25" s="5"/>
      <c r="P25" s="5"/>
      <c r="Q25" s="5"/>
      <c r="R25" s="5"/>
      <c r="S25" s="5"/>
      <c r="T25" s="80"/>
      <c r="V25" s="108"/>
      <c r="W25" s="252" t="s">
        <v>75</v>
      </c>
      <c r="X25" s="253"/>
      <c r="Y25" s="253"/>
      <c r="Z25" s="253"/>
      <c r="AA25" s="253"/>
      <c r="AB25" s="253"/>
      <c r="AC25" s="253"/>
      <c r="AD25" s="253"/>
      <c r="AE25" s="253"/>
      <c r="AF25" s="254"/>
      <c r="AG25" s="80"/>
    </row>
    <row r="26" spans="1:33" ht="15.75" thickBot="1" x14ac:dyDescent="0.3">
      <c r="A26" s="108"/>
      <c r="B26" s="255" t="s">
        <v>76</v>
      </c>
      <c r="C26" s="256"/>
      <c r="D26" s="256"/>
      <c r="E26" s="256"/>
      <c r="F26" s="256"/>
      <c r="G26" s="256"/>
      <c r="H26" s="257"/>
      <c r="I26" s="80"/>
      <c r="J26" s="5"/>
      <c r="K26" s="108"/>
      <c r="L26" s="255" t="s">
        <v>77</v>
      </c>
      <c r="M26" s="253"/>
      <c r="N26" s="253"/>
      <c r="O26" s="253"/>
      <c r="P26" s="254"/>
      <c r="Q26" s="99"/>
      <c r="R26" s="99"/>
      <c r="S26" s="99"/>
      <c r="T26" s="115"/>
      <c r="U26" s="99"/>
      <c r="V26" s="108"/>
      <c r="W26" s="7" t="s">
        <v>78</v>
      </c>
      <c r="X26" s="44">
        <f>M27</f>
        <v>42856</v>
      </c>
      <c r="Y26" s="258" t="s">
        <v>79</v>
      </c>
      <c r="Z26" s="240"/>
      <c r="AA26" s="259"/>
      <c r="AB26" s="260" t="s">
        <v>80</v>
      </c>
      <c r="AC26" s="261"/>
      <c r="AD26" s="261"/>
      <c r="AE26" s="262"/>
      <c r="AF26" s="29"/>
      <c r="AG26" s="80"/>
    </row>
    <row r="27" spans="1:33" s="19" customFormat="1" ht="30" customHeight="1" x14ac:dyDescent="0.25">
      <c r="A27" s="109"/>
      <c r="B27" s="24" t="s">
        <v>78</v>
      </c>
      <c r="C27" s="42">
        <v>42856</v>
      </c>
      <c r="D27" s="242" t="s">
        <v>81</v>
      </c>
      <c r="E27" s="243"/>
      <c r="F27" s="244"/>
      <c r="G27" s="263" t="s">
        <v>82</v>
      </c>
      <c r="H27" s="237"/>
      <c r="I27" s="110"/>
      <c r="J27" s="100"/>
      <c r="K27" s="109"/>
      <c r="L27" s="24" t="s">
        <v>78</v>
      </c>
      <c r="M27" s="42">
        <f>C27</f>
        <v>42856</v>
      </c>
      <c r="N27" s="247" t="s">
        <v>83</v>
      </c>
      <c r="O27" s="243"/>
      <c r="P27" s="244"/>
      <c r="Q27" s="100"/>
      <c r="R27" s="100"/>
      <c r="S27" s="100"/>
      <c r="T27" s="110"/>
      <c r="U27" s="100"/>
      <c r="V27" s="109"/>
      <c r="W27" s="39" t="s">
        <v>84</v>
      </c>
      <c r="X27" s="33"/>
      <c r="Y27" s="40" t="s">
        <v>85</v>
      </c>
      <c r="Z27" s="41" t="s">
        <v>86</v>
      </c>
      <c r="AA27" s="33"/>
      <c r="AB27" s="248" t="s">
        <v>87</v>
      </c>
      <c r="AC27" s="249"/>
      <c r="AD27" s="249"/>
      <c r="AE27" s="250"/>
      <c r="AF27" s="30" t="s">
        <v>88</v>
      </c>
      <c r="AG27" s="110"/>
    </row>
    <row r="28" spans="1:33" s="19" customFormat="1" ht="75.75" thickBot="1" x14ac:dyDescent="0.3">
      <c r="A28" s="109"/>
      <c r="B28" s="43" t="s">
        <v>89</v>
      </c>
      <c r="C28" s="17" t="s">
        <v>90</v>
      </c>
      <c r="D28" s="17" t="s">
        <v>91</v>
      </c>
      <c r="E28" s="17" t="s">
        <v>92</v>
      </c>
      <c r="F28" s="18" t="s">
        <v>93</v>
      </c>
      <c r="G28" s="21" t="s">
        <v>94</v>
      </c>
      <c r="H28" s="20" t="s">
        <v>95</v>
      </c>
      <c r="I28" s="110"/>
      <c r="J28" s="100"/>
      <c r="K28" s="109"/>
      <c r="L28" s="43" t="s">
        <v>89</v>
      </c>
      <c r="M28" s="17" t="s">
        <v>90</v>
      </c>
      <c r="N28" s="17" t="s">
        <v>91</v>
      </c>
      <c r="O28" s="17" t="s">
        <v>92</v>
      </c>
      <c r="P28" s="18" t="s">
        <v>93</v>
      </c>
      <c r="Q28" s="101"/>
      <c r="R28" s="101"/>
      <c r="S28" s="101"/>
      <c r="T28" s="116"/>
      <c r="U28" s="101"/>
      <c r="V28" s="109"/>
      <c r="W28" s="25" t="s">
        <v>89</v>
      </c>
      <c r="X28" s="36" t="s">
        <v>90</v>
      </c>
      <c r="Y28" s="35" t="s">
        <v>60</v>
      </c>
      <c r="Z28" s="26" t="s">
        <v>61</v>
      </c>
      <c r="AA28" s="34" t="s">
        <v>62</v>
      </c>
      <c r="AB28" s="32" t="s">
        <v>63</v>
      </c>
      <c r="AC28" s="28" t="s">
        <v>96</v>
      </c>
      <c r="AD28" s="28" t="s">
        <v>65</v>
      </c>
      <c r="AE28" s="27" t="s">
        <v>104</v>
      </c>
      <c r="AF28" s="31" t="s">
        <v>98</v>
      </c>
      <c r="AG28" s="110"/>
    </row>
    <row r="29" spans="1:33" x14ac:dyDescent="0.25">
      <c r="A29" s="108"/>
      <c r="B29" s="11" t="str">
        <f>TEXT(C29,"dddd")</f>
        <v>Monday</v>
      </c>
      <c r="C29" s="12">
        <v>42856</v>
      </c>
      <c r="D29" s="87">
        <f>[1]May!C8</f>
        <v>1958.2639999999999</v>
      </c>
      <c r="E29" s="190">
        <f>[1]May!D8</f>
        <v>2.7999999999999997E-2</v>
      </c>
      <c r="F29" s="190">
        <f>[1]May!E8</f>
        <v>348.95349999999996</v>
      </c>
      <c r="G29" s="88"/>
      <c r="H29" s="182"/>
      <c r="I29" s="80"/>
      <c r="J29" s="5"/>
      <c r="K29" s="108"/>
      <c r="L29" s="11" t="str">
        <f t="shared" ref="L29:M29" si="0">B29</f>
        <v>Monday</v>
      </c>
      <c r="M29" s="12">
        <f t="shared" si="0"/>
        <v>42856</v>
      </c>
      <c r="N29" s="190">
        <f>[1]May!L8</f>
        <v>4.4799999999999995</v>
      </c>
      <c r="O29" s="190">
        <f>[1]May!M8</f>
        <v>1.8199999999999998</v>
      </c>
      <c r="P29" s="182">
        <f>[1]May!N8</f>
        <v>3.0076666666666658</v>
      </c>
      <c r="Q29" s="195"/>
      <c r="R29" s="195"/>
      <c r="S29" s="195"/>
      <c r="T29" s="117"/>
      <c r="U29" s="195"/>
      <c r="V29" s="108"/>
      <c r="W29" s="11" t="str">
        <f t="shared" ref="W29:X29" si="1">B29</f>
        <v>Monday</v>
      </c>
      <c r="X29" s="37">
        <f t="shared" si="1"/>
        <v>42856</v>
      </c>
      <c r="Y29" s="126">
        <f>[1]May!R8</f>
        <v>7.99</v>
      </c>
      <c r="Z29" s="124">
        <f>[1]May!S8</f>
        <v>7.01</v>
      </c>
      <c r="AA29" s="125">
        <f>[1]May!T8</f>
        <v>7.3999999999999995</v>
      </c>
      <c r="AB29" s="194">
        <f>[1]May!U8</f>
        <v>18</v>
      </c>
      <c r="AC29" s="190">
        <f>[1]May!V8</f>
        <v>16</v>
      </c>
      <c r="AD29" s="190">
        <f>[1]May!W8</f>
        <v>17.25</v>
      </c>
      <c r="AE29" s="195">
        <f>[1]May!X8</f>
        <v>22.497</v>
      </c>
      <c r="AF29" s="153">
        <f>[1]May!Y8</f>
        <v>0</v>
      </c>
      <c r="AG29" s="80"/>
    </row>
    <row r="30" spans="1:33" x14ac:dyDescent="0.25">
      <c r="A30" s="108"/>
      <c r="B30" s="11" t="str">
        <f t="shared" ref="B30:B59" si="2">TEXT(C30,"dddd")</f>
        <v>Tuesday</v>
      </c>
      <c r="C30" s="12">
        <f>C29+1</f>
        <v>42857</v>
      </c>
      <c r="D30" s="87">
        <f>[1]May!C9</f>
        <v>2071.6079999999997</v>
      </c>
      <c r="E30" s="190">
        <f>[1]May!D9</f>
        <v>2.7999999999999997E-2</v>
      </c>
      <c r="F30" s="190">
        <f>[1]May!E9</f>
        <v>493.46266666666668</v>
      </c>
      <c r="G30" s="88"/>
      <c r="H30" s="182"/>
      <c r="I30" s="80"/>
      <c r="J30" s="5"/>
      <c r="K30" s="108"/>
      <c r="L30" s="11" t="str">
        <f t="shared" ref="L30:L59" si="3">B30</f>
        <v>Tuesday</v>
      </c>
      <c r="M30" s="12">
        <f t="shared" ref="M30:M59" si="4">C30</f>
        <v>42857</v>
      </c>
      <c r="N30" s="190">
        <f>[1]May!L9</f>
        <v>3.2759999999999998</v>
      </c>
      <c r="O30" s="190">
        <f>[1]May!M9</f>
        <v>1.26</v>
      </c>
      <c r="P30" s="182">
        <f>[1]May!N9</f>
        <v>2.0731666666666659</v>
      </c>
      <c r="Q30" s="195"/>
      <c r="R30" s="195"/>
      <c r="S30" s="195"/>
      <c r="T30" s="117"/>
      <c r="U30" s="195"/>
      <c r="V30" s="108"/>
      <c r="W30" s="11" t="str">
        <f t="shared" ref="W30:W59" si="5">B30</f>
        <v>Tuesday</v>
      </c>
      <c r="X30" s="37">
        <f t="shared" ref="X30:X59" si="6">C30</f>
        <v>42857</v>
      </c>
      <c r="Y30" s="126">
        <f>[1]May!R9</f>
        <v>8.2899999999999991</v>
      </c>
      <c r="Z30" s="124">
        <f>[1]May!S9</f>
        <v>7.95</v>
      </c>
      <c r="AA30" s="125">
        <f>[1]May!T9</f>
        <v>8.1277777777777782</v>
      </c>
      <c r="AB30" s="194">
        <f>[1]May!U9</f>
        <v>17</v>
      </c>
      <c r="AC30" s="190">
        <f>[1]May!V9</f>
        <v>16</v>
      </c>
      <c r="AD30" s="190">
        <f>[1]May!W9</f>
        <v>16.111111111111111</v>
      </c>
      <c r="AE30" s="195">
        <f>[1]May!X9</f>
        <v>39.564</v>
      </c>
      <c r="AF30" s="153">
        <f>[1]May!Y9</f>
        <v>0</v>
      </c>
      <c r="AG30" s="80"/>
    </row>
    <row r="31" spans="1:33" x14ac:dyDescent="0.25">
      <c r="A31" s="108"/>
      <c r="B31" s="11" t="str">
        <f t="shared" si="2"/>
        <v>Wednesday</v>
      </c>
      <c r="C31" s="12">
        <f t="shared" ref="C31:C59" si="7">C30+1</f>
        <v>42858</v>
      </c>
      <c r="D31" s="87">
        <f>[1]May!C10</f>
        <v>2025.2679999999998</v>
      </c>
      <c r="E31" s="190">
        <f>[1]May!D10</f>
        <v>1252.748</v>
      </c>
      <c r="F31" s="190">
        <f>[1]May!E10</f>
        <v>1431.9958333333332</v>
      </c>
      <c r="G31" s="88"/>
      <c r="H31" s="182"/>
      <c r="I31" s="80"/>
      <c r="J31" s="5"/>
      <c r="K31" s="108"/>
      <c r="L31" s="11" t="str">
        <f t="shared" si="3"/>
        <v>Wednesday</v>
      </c>
      <c r="M31" s="12">
        <f t="shared" si="4"/>
        <v>42858</v>
      </c>
      <c r="N31" s="190">
        <f>[1]May!L10</f>
        <v>2.7159999999999997</v>
      </c>
      <c r="O31" s="190">
        <f>[1]May!M10</f>
        <v>0.75600000000000001</v>
      </c>
      <c r="P31" s="182">
        <f>[1]May!N10</f>
        <v>1.7196666666666671</v>
      </c>
      <c r="Q31" s="195"/>
      <c r="R31" s="195"/>
      <c r="S31" s="195"/>
      <c r="T31" s="117"/>
      <c r="U31" s="195"/>
      <c r="V31" s="108"/>
      <c r="W31" s="11" t="str">
        <f t="shared" si="5"/>
        <v>Wednesday</v>
      </c>
      <c r="X31" s="37">
        <f t="shared" si="6"/>
        <v>42858</v>
      </c>
      <c r="Y31" s="126">
        <f>[1]May!R10</f>
        <v>8.1199999999999992</v>
      </c>
      <c r="Z31" s="124">
        <f>[1]May!S10</f>
        <v>6.8</v>
      </c>
      <c r="AA31" s="125">
        <f>[1]May!T10</f>
        <v>7.3935714285714278</v>
      </c>
      <c r="AB31" s="194">
        <f>[1]May!U10</f>
        <v>15</v>
      </c>
      <c r="AC31" s="190">
        <f>[1]May!V10</f>
        <v>7</v>
      </c>
      <c r="AD31" s="190">
        <f>[1]May!W10</f>
        <v>10.071428571428571</v>
      </c>
      <c r="AE31" s="195">
        <f>[1]May!X10</f>
        <v>68.958999999999989</v>
      </c>
      <c r="AF31" s="153">
        <f>[1]May!Y10</f>
        <v>4</v>
      </c>
      <c r="AG31" s="80"/>
    </row>
    <row r="32" spans="1:33" x14ac:dyDescent="0.25">
      <c r="A32" s="108"/>
      <c r="B32" s="11" t="str">
        <f t="shared" si="2"/>
        <v>Thursday</v>
      </c>
      <c r="C32" s="12">
        <f t="shared" si="7"/>
        <v>42859</v>
      </c>
      <c r="D32" s="87">
        <f>[1]May!C11</f>
        <v>2183.9159999999997</v>
      </c>
      <c r="E32" s="190">
        <f>[1]May!D11</f>
        <v>897.68</v>
      </c>
      <c r="F32" s="190">
        <f>[1]May!E11</f>
        <v>1435.0431666666664</v>
      </c>
      <c r="G32" s="88"/>
      <c r="H32" s="182"/>
      <c r="I32" s="80"/>
      <c r="J32" s="5"/>
      <c r="K32" s="108"/>
      <c r="L32" s="11" t="str">
        <f t="shared" si="3"/>
        <v>Thursday</v>
      </c>
      <c r="M32" s="12">
        <f t="shared" si="4"/>
        <v>42859</v>
      </c>
      <c r="N32" s="190">
        <f>[1]May!L11</f>
        <v>4.1159999999999997</v>
      </c>
      <c r="O32" s="190">
        <f>[1]May!M11</f>
        <v>0.75600000000000001</v>
      </c>
      <c r="P32" s="182">
        <f>[1]May!N11</f>
        <v>1.8666666666666665</v>
      </c>
      <c r="Q32" s="195"/>
      <c r="R32" s="195"/>
      <c r="S32" s="195"/>
      <c r="T32" s="117"/>
      <c r="U32" s="195"/>
      <c r="V32" s="108"/>
      <c r="W32" s="11" t="str">
        <f t="shared" si="5"/>
        <v>Thursday</v>
      </c>
      <c r="X32" s="37">
        <f t="shared" si="6"/>
        <v>42859</v>
      </c>
      <c r="Y32" s="126">
        <f>[1]May!R11</f>
        <v>7.02</v>
      </c>
      <c r="Z32" s="124">
        <f>[1]May!S11</f>
        <v>6.8</v>
      </c>
      <c r="AA32" s="125">
        <f>[1]May!T11</f>
        <v>6.8371428571428572</v>
      </c>
      <c r="AB32" s="194">
        <f>[1]May!U11</f>
        <v>21</v>
      </c>
      <c r="AC32" s="190">
        <f>[1]May!V11</f>
        <v>9</v>
      </c>
      <c r="AD32" s="190">
        <f>[1]May!W11</f>
        <v>11</v>
      </c>
      <c r="AE32" s="195">
        <f>[1]May!X11</f>
        <v>58.081999999999994</v>
      </c>
      <c r="AF32" s="153">
        <f>[1]May!Y11</f>
        <v>0</v>
      </c>
      <c r="AG32" s="80"/>
    </row>
    <row r="33" spans="1:33" x14ac:dyDescent="0.25">
      <c r="A33" s="108"/>
      <c r="B33" s="11" t="str">
        <f t="shared" si="2"/>
        <v>Friday</v>
      </c>
      <c r="C33" s="12">
        <f t="shared" si="7"/>
        <v>42860</v>
      </c>
      <c r="D33" s="87">
        <f>[1]May!C12</f>
        <v>1881.46</v>
      </c>
      <c r="E33" s="190">
        <f>[1]May!D12</f>
        <v>1317.4279999999999</v>
      </c>
      <c r="F33" s="190">
        <f>[1]May!E12</f>
        <v>1646.9599999999998</v>
      </c>
      <c r="G33" s="88"/>
      <c r="H33" s="182"/>
      <c r="I33" s="80"/>
      <c r="J33" s="5"/>
      <c r="K33" s="108"/>
      <c r="L33" s="11" t="str">
        <f t="shared" si="3"/>
        <v>Friday</v>
      </c>
      <c r="M33" s="12">
        <f t="shared" si="4"/>
        <v>42860</v>
      </c>
      <c r="N33" s="190">
        <f>[1]May!L12</f>
        <v>4.5639999999999992</v>
      </c>
      <c r="O33" s="190">
        <f>[1]May!M12</f>
        <v>1.5959999999999999</v>
      </c>
      <c r="P33" s="182">
        <f>[1]May!N12</f>
        <v>2.6856666666666662</v>
      </c>
      <c r="Q33" s="195"/>
      <c r="R33" s="195"/>
      <c r="S33" s="195"/>
      <c r="T33" s="117"/>
      <c r="U33" s="195"/>
      <c r="V33" s="108"/>
      <c r="W33" s="11" t="str">
        <f t="shared" si="5"/>
        <v>Friday</v>
      </c>
      <c r="X33" s="37">
        <f t="shared" si="6"/>
        <v>42860</v>
      </c>
      <c r="Y33" s="126">
        <f>[1]May!R12</f>
        <v>7.88</v>
      </c>
      <c r="Z33" s="124">
        <f>[1]May!S12</f>
        <v>6.94</v>
      </c>
      <c r="AA33" s="125">
        <f>[1]May!T12</f>
        <v>7.543333333333333</v>
      </c>
      <c r="AB33" s="194">
        <f>[1]May!U12</f>
        <v>37</v>
      </c>
      <c r="AC33" s="190">
        <f>[1]May!V12</f>
        <v>22</v>
      </c>
      <c r="AD33" s="190">
        <f>[1]May!W12</f>
        <v>30.083333333333332</v>
      </c>
      <c r="AE33" s="195">
        <f>[1]May!X12</f>
        <v>55.99799999999999</v>
      </c>
      <c r="AF33" s="153">
        <f>[1]May!Y12</f>
        <v>0</v>
      </c>
      <c r="AG33" s="80"/>
    </row>
    <row r="34" spans="1:33" x14ac:dyDescent="0.25">
      <c r="A34" s="108"/>
      <c r="B34" s="11" t="str">
        <f t="shared" si="2"/>
        <v>Saturday</v>
      </c>
      <c r="C34" s="12">
        <f t="shared" si="7"/>
        <v>42861</v>
      </c>
      <c r="D34" s="87">
        <f>[1]May!C13</f>
        <v>1995.4479999999999</v>
      </c>
      <c r="E34" s="190">
        <f>[1]May!D13</f>
        <v>1532.9159999999999</v>
      </c>
      <c r="F34" s="190">
        <f>[1]May!E13</f>
        <v>1732.9666666666672</v>
      </c>
      <c r="G34" s="88"/>
      <c r="H34" s="182"/>
      <c r="I34" s="80"/>
      <c r="J34" s="5"/>
      <c r="K34" s="108"/>
      <c r="L34" s="11" t="str">
        <f t="shared" si="3"/>
        <v>Saturday</v>
      </c>
      <c r="M34" s="12">
        <f t="shared" si="4"/>
        <v>42861</v>
      </c>
      <c r="N34" s="190">
        <f>[1]May!L13</f>
        <v>4.6759999999999993</v>
      </c>
      <c r="O34" s="190">
        <f>[1]May!M13</f>
        <v>1.6519999999999999</v>
      </c>
      <c r="P34" s="182">
        <f>[1]May!N13</f>
        <v>2.9423333333333335</v>
      </c>
      <c r="Q34" s="195"/>
      <c r="R34" s="195"/>
      <c r="S34" s="195"/>
      <c r="T34" s="117"/>
      <c r="U34" s="195"/>
      <c r="V34" s="108"/>
      <c r="W34" s="11" t="str">
        <f t="shared" si="5"/>
        <v>Saturday</v>
      </c>
      <c r="X34" s="37">
        <f t="shared" si="6"/>
        <v>42861</v>
      </c>
      <c r="Y34" s="126">
        <f>[1]May!R13</f>
        <v>7.83</v>
      </c>
      <c r="Z34" s="124">
        <f>[1]May!S13</f>
        <v>6.88</v>
      </c>
      <c r="AA34" s="125">
        <f>[1]May!T13</f>
        <v>7.1599999999999993</v>
      </c>
      <c r="AB34" s="194">
        <f>[1]May!U13</f>
        <v>35</v>
      </c>
      <c r="AC34" s="190">
        <f>[1]May!V13</f>
        <v>19</v>
      </c>
      <c r="AD34" s="190">
        <f>[1]May!W13</f>
        <v>25.1</v>
      </c>
      <c r="AE34" s="195">
        <f>[1]May!X13</f>
        <v>49.308000000000007</v>
      </c>
      <c r="AF34" s="153">
        <f>[1]May!Y13</f>
        <v>0</v>
      </c>
      <c r="AG34" s="80"/>
    </row>
    <row r="35" spans="1:33" x14ac:dyDescent="0.25">
      <c r="A35" s="108"/>
      <c r="B35" s="11" t="str">
        <f t="shared" si="2"/>
        <v>Sunday</v>
      </c>
      <c r="C35" s="12">
        <f t="shared" si="7"/>
        <v>42862</v>
      </c>
      <c r="D35" s="87">
        <f>[1]May!C14</f>
        <v>1847.1879999999999</v>
      </c>
      <c r="E35" s="190">
        <f>[1]May!D14</f>
        <v>1065.7639999999999</v>
      </c>
      <c r="F35" s="190">
        <f>[1]May!E14</f>
        <v>1444.7976666666661</v>
      </c>
      <c r="G35" s="88"/>
      <c r="H35" s="182"/>
      <c r="I35" s="80"/>
      <c r="J35" s="5"/>
      <c r="K35" s="108"/>
      <c r="L35" s="11" t="str">
        <f t="shared" si="3"/>
        <v>Sunday</v>
      </c>
      <c r="M35" s="12">
        <f t="shared" si="4"/>
        <v>42862</v>
      </c>
      <c r="N35" s="190">
        <f>[1]May!L14</f>
        <v>3.6679999999999997</v>
      </c>
      <c r="O35" s="190">
        <f>[1]May!M14</f>
        <v>-8.3999999999999991E-2</v>
      </c>
      <c r="P35" s="182">
        <f>[1]May!N14</f>
        <v>1.9366666666666668</v>
      </c>
      <c r="Q35" s="195"/>
      <c r="R35" s="195"/>
      <c r="S35" s="195"/>
      <c r="T35" s="117"/>
      <c r="U35" s="195"/>
      <c r="V35" s="108"/>
      <c r="W35" s="11" t="str">
        <f t="shared" si="5"/>
        <v>Sunday</v>
      </c>
      <c r="X35" s="37">
        <f t="shared" si="6"/>
        <v>42862</v>
      </c>
      <c r="Y35" s="126">
        <f>[1]May!R14</f>
        <v>7.82</v>
      </c>
      <c r="Z35" s="124">
        <f>[1]May!S14</f>
        <v>6.85</v>
      </c>
      <c r="AA35" s="125">
        <f>[1]May!T14</f>
        <v>7.2963636363636377</v>
      </c>
      <c r="AB35" s="194">
        <f>[1]May!U14</f>
        <v>21</v>
      </c>
      <c r="AC35" s="190">
        <f>[1]May!V14</f>
        <v>17</v>
      </c>
      <c r="AD35" s="190">
        <f>[1]May!W14</f>
        <v>19</v>
      </c>
      <c r="AE35" s="195">
        <f>[1]May!X14</f>
        <v>53.661000000000001</v>
      </c>
      <c r="AF35" s="153">
        <f>[1]May!Y14</f>
        <v>0</v>
      </c>
      <c r="AG35" s="80"/>
    </row>
    <row r="36" spans="1:33" x14ac:dyDescent="0.25">
      <c r="A36" s="108"/>
      <c r="B36" s="11" t="str">
        <f t="shared" si="2"/>
        <v>Monday</v>
      </c>
      <c r="C36" s="12">
        <f t="shared" si="7"/>
        <v>42863</v>
      </c>
      <c r="D36" s="87">
        <f>[1]May!C15</f>
        <v>1617.1679999999997</v>
      </c>
      <c r="E36" s="190">
        <f>[1]May!D15</f>
        <v>1181.2359999999999</v>
      </c>
      <c r="F36" s="190">
        <f>[1]May!E15</f>
        <v>1301.0491666666662</v>
      </c>
      <c r="G36" s="88"/>
      <c r="H36" s="182"/>
      <c r="I36" s="80"/>
      <c r="J36" s="5"/>
      <c r="K36" s="108"/>
      <c r="L36" s="11" t="str">
        <f t="shared" si="3"/>
        <v>Monday</v>
      </c>
      <c r="M36" s="12">
        <f t="shared" si="4"/>
        <v>42863</v>
      </c>
      <c r="N36" s="190">
        <f>[1]May!L15</f>
        <v>3.78</v>
      </c>
      <c r="O36" s="190">
        <f>[1]May!M15</f>
        <v>0</v>
      </c>
      <c r="P36" s="182">
        <f>[1]May!N15</f>
        <v>1.3206666666666662</v>
      </c>
      <c r="Q36" s="195"/>
      <c r="R36" s="195"/>
      <c r="S36" s="195"/>
      <c r="T36" s="117"/>
      <c r="U36" s="195"/>
      <c r="V36" s="108"/>
      <c r="W36" s="11" t="str">
        <f t="shared" si="5"/>
        <v>Monday</v>
      </c>
      <c r="X36" s="37">
        <f t="shared" si="6"/>
        <v>42863</v>
      </c>
      <c r="Y36" s="126">
        <f>[1]May!R15</f>
        <v>8.2899999999999991</v>
      </c>
      <c r="Z36" s="124">
        <f>[1]May!S15</f>
        <v>6.89</v>
      </c>
      <c r="AA36" s="125">
        <f>[1]May!T15</f>
        <v>7.5357142857142865</v>
      </c>
      <c r="AB36" s="194">
        <f>[1]May!U15</f>
        <v>22</v>
      </c>
      <c r="AC36" s="190">
        <f>[1]May!V15</f>
        <v>18</v>
      </c>
      <c r="AD36" s="190">
        <f>[1]May!W15</f>
        <v>19.571428571428573</v>
      </c>
      <c r="AE36" s="195">
        <f>[1]May!X15</f>
        <v>57.482999999999997</v>
      </c>
      <c r="AF36" s="153">
        <f>[1]May!Y15</f>
        <v>0</v>
      </c>
      <c r="AG36" s="80"/>
    </row>
    <row r="37" spans="1:33" x14ac:dyDescent="0.25">
      <c r="A37" s="108"/>
      <c r="B37" s="11" t="str">
        <f t="shared" si="2"/>
        <v>Tuesday</v>
      </c>
      <c r="C37" s="12">
        <f t="shared" si="7"/>
        <v>42864</v>
      </c>
      <c r="D37" s="87">
        <f>[1]May!C16</f>
        <v>1342.74</v>
      </c>
      <c r="E37" s="190">
        <f>[1]May!D16</f>
        <v>1104.5439999999999</v>
      </c>
      <c r="F37" s="190">
        <f>[1]May!E16</f>
        <v>1249.941</v>
      </c>
      <c r="G37" s="88"/>
      <c r="H37" s="182"/>
      <c r="I37" s="80"/>
      <c r="J37" s="5"/>
      <c r="K37" s="108"/>
      <c r="L37" s="11" t="str">
        <f t="shared" si="3"/>
        <v>Tuesday</v>
      </c>
      <c r="M37" s="12">
        <f t="shared" si="4"/>
        <v>42864</v>
      </c>
      <c r="N37" s="190">
        <f>[1]May!L16</f>
        <v>3.1080000000000001</v>
      </c>
      <c r="O37" s="190">
        <f>[1]May!M16</f>
        <v>5.5999999999999994E-2</v>
      </c>
      <c r="P37" s="182">
        <f>[1]May!N16</f>
        <v>1.5656666666666668</v>
      </c>
      <c r="Q37" s="195"/>
      <c r="R37" s="195"/>
      <c r="S37" s="195"/>
      <c r="T37" s="117"/>
      <c r="U37" s="195"/>
      <c r="V37" s="108"/>
      <c r="W37" s="11" t="str">
        <f t="shared" si="5"/>
        <v>Tuesday</v>
      </c>
      <c r="X37" s="37">
        <f t="shared" si="6"/>
        <v>42864</v>
      </c>
      <c r="Y37" s="126">
        <f>[1]May!R16</f>
        <v>7.74</v>
      </c>
      <c r="Z37" s="124">
        <f>[1]May!S16</f>
        <v>6.79</v>
      </c>
      <c r="AA37" s="125">
        <f>[1]May!T16</f>
        <v>7.2058333333333318</v>
      </c>
      <c r="AB37" s="194">
        <f>[1]May!U16</f>
        <v>24</v>
      </c>
      <c r="AC37" s="190">
        <f>[1]May!V16</f>
        <v>20</v>
      </c>
      <c r="AD37" s="190">
        <f>[1]May!W16</f>
        <v>21.916666666666668</v>
      </c>
      <c r="AE37" s="195">
        <f>[1]May!X16</f>
        <v>43.199000000000005</v>
      </c>
      <c r="AF37" s="153">
        <f>[1]May!Y16</f>
        <v>0</v>
      </c>
      <c r="AG37" s="80"/>
    </row>
    <row r="38" spans="1:33" x14ac:dyDescent="0.25">
      <c r="A38" s="108"/>
      <c r="B38" s="11" t="str">
        <f t="shared" si="2"/>
        <v>Wednesday</v>
      </c>
      <c r="C38" s="12">
        <f t="shared" si="7"/>
        <v>42865</v>
      </c>
      <c r="D38" s="87">
        <f>[1]May!C17</f>
        <v>1286.6839999999997</v>
      </c>
      <c r="E38" s="190">
        <f>[1]May!D17</f>
        <v>1117.6759999999999</v>
      </c>
      <c r="F38" s="190">
        <f>[1]May!E17</f>
        <v>1225.1960000000004</v>
      </c>
      <c r="G38" s="88"/>
      <c r="H38" s="182"/>
      <c r="I38" s="80"/>
      <c r="J38" s="5"/>
      <c r="K38" s="108"/>
      <c r="L38" s="11" t="str">
        <f t="shared" si="3"/>
        <v>Wednesday</v>
      </c>
      <c r="M38" s="12">
        <f t="shared" si="4"/>
        <v>42865</v>
      </c>
      <c r="N38" s="190">
        <f>[1]May!L17</f>
        <v>4.1440000000000001</v>
      </c>
      <c r="O38" s="190">
        <f>[1]May!M17</f>
        <v>0.81199999999999994</v>
      </c>
      <c r="P38" s="182">
        <f>[1]May!N17</f>
        <v>2.077833333333333</v>
      </c>
      <c r="Q38" s="195"/>
      <c r="R38" s="195"/>
      <c r="S38" s="195"/>
      <c r="T38" s="117"/>
      <c r="U38" s="195"/>
      <c r="V38" s="108"/>
      <c r="W38" s="11" t="str">
        <f t="shared" si="5"/>
        <v>Wednesday</v>
      </c>
      <c r="X38" s="37">
        <f t="shared" si="6"/>
        <v>42865</v>
      </c>
      <c r="Y38" s="126">
        <f>[1]May!R17</f>
        <v>7.26</v>
      </c>
      <c r="Z38" s="124">
        <f>[1]May!S17</f>
        <v>6.81</v>
      </c>
      <c r="AA38" s="125">
        <f>[1]May!T17</f>
        <v>7.0690909090909084</v>
      </c>
      <c r="AB38" s="194">
        <f>[1]May!U17</f>
        <v>23</v>
      </c>
      <c r="AC38" s="190">
        <f>[1]May!V17</f>
        <v>9</v>
      </c>
      <c r="AD38" s="190">
        <f>[1]May!W17</f>
        <v>12.083333333333334</v>
      </c>
      <c r="AE38" s="195">
        <f>[1]May!X17</f>
        <v>63.424899999999994</v>
      </c>
      <c r="AF38" s="153">
        <f>[1]May!Y17</f>
        <v>0</v>
      </c>
      <c r="AG38" s="80"/>
    </row>
    <row r="39" spans="1:33" x14ac:dyDescent="0.25">
      <c r="A39" s="108"/>
      <c r="B39" s="11" t="str">
        <f t="shared" si="2"/>
        <v>Thursday</v>
      </c>
      <c r="C39" s="12">
        <f t="shared" si="7"/>
        <v>42866</v>
      </c>
      <c r="D39" s="87">
        <f>[1]May!C18</f>
        <v>1430.828</v>
      </c>
      <c r="E39" s="190">
        <f>[1]May!D18</f>
        <v>1196.0199999999998</v>
      </c>
      <c r="F39" s="190">
        <f>[1]May!E18</f>
        <v>1269.317</v>
      </c>
      <c r="G39" s="88"/>
      <c r="H39" s="182"/>
      <c r="I39" s="80"/>
      <c r="J39" s="5"/>
      <c r="K39" s="108"/>
      <c r="L39" s="11" t="str">
        <f t="shared" si="3"/>
        <v>Thursday</v>
      </c>
      <c r="M39" s="12">
        <f t="shared" si="4"/>
        <v>42866</v>
      </c>
      <c r="N39" s="190">
        <f>[1]May!L18</f>
        <v>3.8919999999999995</v>
      </c>
      <c r="O39" s="190">
        <f>[1]May!M18</f>
        <v>0.11199999999999999</v>
      </c>
      <c r="P39" s="182">
        <f>[1]May!N18</f>
        <v>1.8398333333333332</v>
      </c>
      <c r="Q39" s="195"/>
      <c r="R39" s="195"/>
      <c r="S39" s="195"/>
      <c r="T39" s="117"/>
      <c r="U39" s="195"/>
      <c r="V39" s="108"/>
      <c r="W39" s="11" t="str">
        <f t="shared" si="5"/>
        <v>Thursday</v>
      </c>
      <c r="X39" s="37">
        <f t="shared" si="6"/>
        <v>42866</v>
      </c>
      <c r="Y39" s="126">
        <f>[1]May!R18</f>
        <v>7.65</v>
      </c>
      <c r="Z39" s="124">
        <f>[1]May!S18</f>
        <v>6.84</v>
      </c>
      <c r="AA39" s="125">
        <f>[1]May!T18</f>
        <v>7.22</v>
      </c>
      <c r="AB39" s="194">
        <f>[1]May!U18</f>
        <v>10</v>
      </c>
      <c r="AC39" s="190">
        <f>[1]May!V18</f>
        <v>9</v>
      </c>
      <c r="AD39" s="190">
        <f>[1]May!W18</f>
        <v>9.1818181818181817</v>
      </c>
      <c r="AE39" s="195">
        <f>[1]May!X18</f>
        <v>54.856999999999992</v>
      </c>
      <c r="AF39" s="153">
        <f>[1]May!Y18</f>
        <v>0</v>
      </c>
      <c r="AG39" s="80"/>
    </row>
    <row r="40" spans="1:33" x14ac:dyDescent="0.25">
      <c r="A40" s="108"/>
      <c r="B40" s="11" t="str">
        <f t="shared" si="2"/>
        <v>Friday</v>
      </c>
      <c r="C40" s="12">
        <f t="shared" si="7"/>
        <v>42867</v>
      </c>
      <c r="D40" s="87">
        <f>[1]May!C19</f>
        <v>1446.1999999999998</v>
      </c>
      <c r="E40" s="190">
        <f>[1]May!D19</f>
        <v>860.77599999999995</v>
      </c>
      <c r="F40" s="190">
        <f>[1]May!E19</f>
        <v>1236.4835000000003</v>
      </c>
      <c r="G40" s="88"/>
      <c r="H40" s="182"/>
      <c r="I40" s="80"/>
      <c r="J40" s="5"/>
      <c r="K40" s="108"/>
      <c r="L40" s="11" t="str">
        <f t="shared" si="3"/>
        <v>Friday</v>
      </c>
      <c r="M40" s="12">
        <f t="shared" si="4"/>
        <v>42867</v>
      </c>
      <c r="N40" s="190">
        <f>[1]May!L19</f>
        <v>7.363999999999999</v>
      </c>
      <c r="O40" s="190">
        <f>[1]May!M19</f>
        <v>1.26</v>
      </c>
      <c r="P40" s="182">
        <f>[1]May!N19</f>
        <v>4.0984999999999996</v>
      </c>
      <c r="Q40" s="195"/>
      <c r="R40" s="195"/>
      <c r="S40" s="195"/>
      <c r="T40" s="117"/>
      <c r="U40" s="195"/>
      <c r="V40" s="108"/>
      <c r="W40" s="11" t="str">
        <f t="shared" si="5"/>
        <v>Friday</v>
      </c>
      <c r="X40" s="37">
        <f t="shared" si="6"/>
        <v>42867</v>
      </c>
      <c r="Y40" s="126">
        <f>[1]May!R19</f>
        <v>7.57</v>
      </c>
      <c r="Z40" s="124">
        <f>[1]May!S19</f>
        <v>6.79</v>
      </c>
      <c r="AA40" s="125">
        <f>[1]May!T19</f>
        <v>7.1460000000000008</v>
      </c>
      <c r="AB40" s="194">
        <f>[1]May!U19</f>
        <v>9</v>
      </c>
      <c r="AC40" s="190">
        <f>[1]May!V19</f>
        <v>9</v>
      </c>
      <c r="AD40" s="190">
        <f>[1]May!W19</f>
        <v>9</v>
      </c>
      <c r="AE40" s="195">
        <f>[1]May!X19</f>
        <v>44.690000000000005</v>
      </c>
      <c r="AF40" s="153">
        <f>[1]May!Y19</f>
        <v>1</v>
      </c>
      <c r="AG40" s="80"/>
    </row>
    <row r="41" spans="1:33" x14ac:dyDescent="0.25">
      <c r="A41" s="108"/>
      <c r="B41" s="11" t="str">
        <f t="shared" si="2"/>
        <v>Saturday</v>
      </c>
      <c r="C41" s="12">
        <f t="shared" si="7"/>
        <v>42868</v>
      </c>
      <c r="D41" s="87">
        <f>[1]May!C20</f>
        <v>1495.788</v>
      </c>
      <c r="E41" s="190">
        <f>[1]May!D20</f>
        <v>874.49599999999998</v>
      </c>
      <c r="F41" s="190">
        <f>[1]May!E20</f>
        <v>1286.6268333333337</v>
      </c>
      <c r="G41" s="88"/>
      <c r="H41" s="182"/>
      <c r="I41" s="80"/>
      <c r="J41" s="5"/>
      <c r="K41" s="108"/>
      <c r="L41" s="11" t="str">
        <f t="shared" si="3"/>
        <v>Saturday</v>
      </c>
      <c r="M41" s="12">
        <f t="shared" si="4"/>
        <v>42868</v>
      </c>
      <c r="N41" s="190">
        <f>[1]May!L20</f>
        <v>8.0920000000000005</v>
      </c>
      <c r="O41" s="190">
        <f>[1]May!M20</f>
        <v>3.9759999999999995</v>
      </c>
      <c r="P41" s="182">
        <f>[1]May!N20</f>
        <v>5.8741666666666665</v>
      </c>
      <c r="Q41" s="195"/>
      <c r="R41" s="195"/>
      <c r="S41" s="195"/>
      <c r="T41" s="117"/>
      <c r="U41" s="195"/>
      <c r="V41" s="108"/>
      <c r="W41" s="11" t="str">
        <f t="shared" si="5"/>
        <v>Saturday</v>
      </c>
      <c r="X41" s="37">
        <f t="shared" si="6"/>
        <v>42868</v>
      </c>
      <c r="Y41" s="126">
        <f>[1]May!R20</f>
        <v>8.26</v>
      </c>
      <c r="Z41" s="124">
        <f>[1]May!S20</f>
        <v>7.12</v>
      </c>
      <c r="AA41" s="125">
        <f>[1]May!T20</f>
        <v>7.6890909090909085</v>
      </c>
      <c r="AB41" s="194">
        <f>[1]May!U20</f>
        <v>9</v>
      </c>
      <c r="AC41" s="190">
        <f>[1]May!V20</f>
        <v>9</v>
      </c>
      <c r="AD41" s="190">
        <f>[1]May!W20</f>
        <v>9</v>
      </c>
      <c r="AE41" s="195">
        <f>[1]May!X20</f>
        <v>49.183</v>
      </c>
      <c r="AF41" s="153">
        <f>[1]May!Y20</f>
        <v>0</v>
      </c>
      <c r="AG41" s="80"/>
    </row>
    <row r="42" spans="1:33" x14ac:dyDescent="0.25">
      <c r="A42" s="108"/>
      <c r="B42" s="11" t="str">
        <f t="shared" si="2"/>
        <v>Sunday</v>
      </c>
      <c r="C42" s="12">
        <f t="shared" si="7"/>
        <v>42869</v>
      </c>
      <c r="D42" s="87">
        <f>[1]May!C21</f>
        <v>1659.0839999999998</v>
      </c>
      <c r="E42" s="190">
        <f>[1]May!D21</f>
        <v>1455.58</v>
      </c>
      <c r="F42" s="190">
        <f>[1]May!E21</f>
        <v>1553.785333333333</v>
      </c>
      <c r="G42" s="88"/>
      <c r="H42" s="182"/>
      <c r="I42" s="80"/>
      <c r="J42" s="5"/>
      <c r="K42" s="108"/>
      <c r="L42" s="11" t="str">
        <f t="shared" si="3"/>
        <v>Sunday</v>
      </c>
      <c r="M42" s="12">
        <f t="shared" si="4"/>
        <v>42869</v>
      </c>
      <c r="N42" s="190">
        <f>[1]May!L21</f>
        <v>7.895999999999999</v>
      </c>
      <c r="O42" s="190">
        <f>[1]May!M21</f>
        <v>4.4239999999999995</v>
      </c>
      <c r="P42" s="182">
        <f>[1]May!N21</f>
        <v>6.1401666666666674</v>
      </c>
      <c r="Q42" s="195"/>
      <c r="R42" s="195"/>
      <c r="S42" s="195"/>
      <c r="T42" s="117"/>
      <c r="U42" s="195"/>
      <c r="V42" s="108"/>
      <c r="W42" s="11" t="str">
        <f t="shared" si="5"/>
        <v>Sunday</v>
      </c>
      <c r="X42" s="37">
        <f t="shared" si="6"/>
        <v>42869</v>
      </c>
      <c r="Y42" s="126">
        <f>[1]May!R21</f>
        <v>8.27</v>
      </c>
      <c r="Z42" s="124">
        <f>[1]May!S21</f>
        <v>6.96</v>
      </c>
      <c r="AA42" s="125">
        <f>[1]May!T21</f>
        <v>7.8266666666666671</v>
      </c>
      <c r="AB42" s="194">
        <f>[1]May!U21</f>
        <v>15</v>
      </c>
      <c r="AC42" s="190">
        <f>[1]May!V21</f>
        <v>9</v>
      </c>
      <c r="AD42" s="190">
        <f>[1]May!W21</f>
        <v>9.9333333333333336</v>
      </c>
      <c r="AE42" s="195">
        <f>[1]May!X21</f>
        <v>94.198999999999984</v>
      </c>
      <c r="AF42" s="153">
        <f>[1]May!Y21</f>
        <v>25</v>
      </c>
      <c r="AG42" s="80"/>
    </row>
    <row r="43" spans="1:33" x14ac:dyDescent="0.25">
      <c r="A43" s="108"/>
      <c r="B43" s="11" t="str">
        <f t="shared" si="2"/>
        <v>Monday</v>
      </c>
      <c r="C43" s="12">
        <f t="shared" si="7"/>
        <v>42870</v>
      </c>
      <c r="D43" s="87">
        <f>[1]May!C22</f>
        <v>1732.6679999999997</v>
      </c>
      <c r="E43" s="190">
        <f>[1]May!D22</f>
        <v>1412.5160000000001</v>
      </c>
      <c r="F43" s="190">
        <f>[1]May!E22</f>
        <v>1510.8694999999998</v>
      </c>
      <c r="G43" s="88"/>
      <c r="H43" s="182"/>
      <c r="I43" s="80"/>
      <c r="J43" s="5"/>
      <c r="K43" s="108"/>
      <c r="L43" s="11" t="str">
        <f t="shared" si="3"/>
        <v>Monday</v>
      </c>
      <c r="M43" s="12">
        <f t="shared" si="4"/>
        <v>42870</v>
      </c>
      <c r="N43" s="190">
        <f>[1]May!L22</f>
        <v>7.0279999999999987</v>
      </c>
      <c r="O43" s="190">
        <f>[1]May!M22</f>
        <v>4.0039999999999996</v>
      </c>
      <c r="P43" s="182">
        <f>[1]May!N22</f>
        <v>5.6513333333333309</v>
      </c>
      <c r="Q43" s="195"/>
      <c r="R43" s="195"/>
      <c r="S43" s="195"/>
      <c r="T43" s="117"/>
      <c r="U43" s="195"/>
      <c r="V43" s="108"/>
      <c r="W43" s="11" t="str">
        <f t="shared" si="5"/>
        <v>Monday</v>
      </c>
      <c r="X43" s="37">
        <f t="shared" si="6"/>
        <v>42870</v>
      </c>
      <c r="Y43" s="126">
        <f>[1]May!R22</f>
        <v>8.11</v>
      </c>
      <c r="Z43" s="124">
        <f>[1]May!S22</f>
        <v>6.71</v>
      </c>
      <c r="AA43" s="125">
        <f>[1]May!T22</f>
        <v>7.1150000000000002</v>
      </c>
      <c r="AB43" s="194">
        <f>[1]May!U22</f>
        <v>18</v>
      </c>
      <c r="AC43" s="190">
        <f>[1]May!V22</f>
        <v>15</v>
      </c>
      <c r="AD43" s="190">
        <f>[1]May!W22</f>
        <v>16.125</v>
      </c>
      <c r="AE43" s="195">
        <f>[1]May!X22</f>
        <v>56.17</v>
      </c>
      <c r="AF43" s="153">
        <f>[1]May!Y22</f>
        <v>0</v>
      </c>
      <c r="AG43" s="80"/>
    </row>
    <row r="44" spans="1:33" x14ac:dyDescent="0.25">
      <c r="A44" s="108"/>
      <c r="B44" s="11" t="str">
        <f t="shared" si="2"/>
        <v>Tuesday</v>
      </c>
      <c r="C44" s="12">
        <f t="shared" si="7"/>
        <v>42871</v>
      </c>
      <c r="D44" s="87">
        <f>[1]May!C23</f>
        <v>1624.2239999999999</v>
      </c>
      <c r="E44" s="190">
        <f>[1]May!D23</f>
        <v>1309.0559999999998</v>
      </c>
      <c r="F44" s="190">
        <f>[1]May!E23</f>
        <v>1443.1748333333333</v>
      </c>
      <c r="G44" s="88"/>
      <c r="H44" s="182"/>
      <c r="I44" s="80"/>
      <c r="J44" s="5"/>
      <c r="K44" s="108"/>
      <c r="L44" s="11" t="str">
        <f t="shared" si="3"/>
        <v>Tuesday</v>
      </c>
      <c r="M44" s="12">
        <f t="shared" si="4"/>
        <v>42871</v>
      </c>
      <c r="N44" s="190">
        <f>[1]May!L23</f>
        <v>6.3</v>
      </c>
      <c r="O44" s="190">
        <f>[1]May!M23</f>
        <v>3.1360000000000001</v>
      </c>
      <c r="P44" s="182">
        <f>[1]May!N23</f>
        <v>4.581500000000001</v>
      </c>
      <c r="Q44" s="195"/>
      <c r="R44" s="195"/>
      <c r="S44" s="195"/>
      <c r="T44" s="117"/>
      <c r="U44" s="195"/>
      <c r="V44" s="108"/>
      <c r="W44" s="11" t="str">
        <f t="shared" si="5"/>
        <v>Tuesday</v>
      </c>
      <c r="X44" s="37">
        <f t="shared" si="6"/>
        <v>42871</v>
      </c>
      <c r="Y44" s="126">
        <f>[1]May!R23</f>
        <v>7.92</v>
      </c>
      <c r="Z44" s="124">
        <f>[1]May!S23</f>
        <v>7.33</v>
      </c>
      <c r="AA44" s="125">
        <f>[1]May!T23</f>
        <v>7.7375000000000007</v>
      </c>
      <c r="AB44" s="194">
        <f>[1]May!U23</f>
        <v>21</v>
      </c>
      <c r="AC44" s="190">
        <f>[1]May!V23</f>
        <v>18</v>
      </c>
      <c r="AD44" s="190">
        <f>[1]May!W23</f>
        <v>19</v>
      </c>
      <c r="AE44" s="195">
        <f>[1]May!X23</f>
        <v>39.789000000000001</v>
      </c>
      <c r="AF44" s="153">
        <f>[1]May!Y23</f>
        <v>0</v>
      </c>
      <c r="AG44" s="80"/>
    </row>
    <row r="45" spans="1:33" x14ac:dyDescent="0.25">
      <c r="A45" s="108"/>
      <c r="B45" s="11" t="str">
        <f t="shared" si="2"/>
        <v>Wednesday</v>
      </c>
      <c r="C45" s="12">
        <f t="shared" si="7"/>
        <v>42872</v>
      </c>
      <c r="D45" s="87">
        <f>[1]May!C24</f>
        <v>2087.0079999999998</v>
      </c>
      <c r="E45" s="190">
        <f>[1]May!D24</f>
        <v>981.70799999999997</v>
      </c>
      <c r="F45" s="190">
        <f>[1]May!E24</f>
        <v>1346.9633333333329</v>
      </c>
      <c r="G45" s="88"/>
      <c r="H45" s="182"/>
      <c r="I45" s="80"/>
      <c r="J45" s="5"/>
      <c r="K45" s="108"/>
      <c r="L45" s="11" t="str">
        <f t="shared" si="3"/>
        <v>Wednesday</v>
      </c>
      <c r="M45" s="12">
        <f t="shared" si="4"/>
        <v>42872</v>
      </c>
      <c r="N45" s="190">
        <f>[1]May!L24</f>
        <v>8.0920000000000005</v>
      </c>
      <c r="O45" s="190">
        <f>[1]May!M24</f>
        <v>3.4159999999999999</v>
      </c>
      <c r="P45" s="182">
        <f>[1]May!N24</f>
        <v>4.9676666666666662</v>
      </c>
      <c r="Q45" s="195"/>
      <c r="R45" s="195"/>
      <c r="S45" s="195"/>
      <c r="T45" s="117"/>
      <c r="U45" s="195"/>
      <c r="V45" s="108"/>
      <c r="W45" s="11" t="str">
        <f t="shared" si="5"/>
        <v>Wednesday</v>
      </c>
      <c r="X45" s="37">
        <f t="shared" si="6"/>
        <v>42872</v>
      </c>
      <c r="Y45" s="126">
        <f>[1]May!R24</f>
        <v>8.2200000000000006</v>
      </c>
      <c r="Z45" s="124">
        <f>[1]May!S24</f>
        <v>7.81</v>
      </c>
      <c r="AA45" s="125">
        <f>[1]May!T24</f>
        <v>8.0566666666666649</v>
      </c>
      <c r="AB45" s="194">
        <f>[1]May!U24</f>
        <v>18</v>
      </c>
      <c r="AC45" s="190">
        <f>[1]May!V24</f>
        <v>8</v>
      </c>
      <c r="AD45" s="190">
        <f>[1]May!W24</f>
        <v>11.333333333333334</v>
      </c>
      <c r="AE45" s="195">
        <f>[1]May!X24</f>
        <v>53.856000000000002</v>
      </c>
      <c r="AF45" s="153">
        <f>[1]May!Y24</f>
        <v>0</v>
      </c>
      <c r="AG45" s="80"/>
    </row>
    <row r="46" spans="1:33" x14ac:dyDescent="0.25">
      <c r="A46" s="108"/>
      <c r="B46" s="11" t="str">
        <f t="shared" si="2"/>
        <v>Thursday</v>
      </c>
      <c r="C46" s="12">
        <f t="shared" si="7"/>
        <v>42873</v>
      </c>
      <c r="D46" s="87">
        <f>[1]May!C25</f>
        <v>1551.2559999999999</v>
      </c>
      <c r="E46" s="190">
        <f>[1]May!D25</f>
        <v>1270.1079999999999</v>
      </c>
      <c r="F46" s="190">
        <f>[1]May!E25</f>
        <v>1396.9561666666666</v>
      </c>
      <c r="G46" s="88"/>
      <c r="H46" s="182"/>
      <c r="I46" s="80"/>
      <c r="J46" s="5"/>
      <c r="K46" s="108"/>
      <c r="L46" s="11" t="str">
        <f t="shared" si="3"/>
        <v>Thursday</v>
      </c>
      <c r="M46" s="12">
        <f t="shared" si="4"/>
        <v>42873</v>
      </c>
      <c r="N46" s="190">
        <f>[1]May!L25</f>
        <v>8.1199999999999992</v>
      </c>
      <c r="O46" s="190">
        <f>[1]May!M25</f>
        <v>4.34</v>
      </c>
      <c r="P46" s="182">
        <f>[1]May!N25</f>
        <v>5.6326666666666654</v>
      </c>
      <c r="Q46" s="195"/>
      <c r="R46" s="195"/>
      <c r="S46" s="195"/>
      <c r="T46" s="117"/>
      <c r="U46" s="195"/>
      <c r="V46" s="108"/>
      <c r="W46" s="11" t="str">
        <f t="shared" si="5"/>
        <v>Thursday</v>
      </c>
      <c r="X46" s="37">
        <f t="shared" si="6"/>
        <v>42873</v>
      </c>
      <c r="Y46" s="126">
        <f>[1]May!R25</f>
        <v>8.17</v>
      </c>
      <c r="Z46" s="124">
        <f>[1]May!S25</f>
        <v>7.87</v>
      </c>
      <c r="AA46" s="125">
        <f>[1]May!T25</f>
        <v>8.0554545454545448</v>
      </c>
      <c r="AB46" s="194">
        <f>[1]May!U25</f>
        <v>8</v>
      </c>
      <c r="AC46" s="190">
        <f>[1]May!V25</f>
        <v>8</v>
      </c>
      <c r="AD46" s="190">
        <f>[1]May!W25</f>
        <v>8</v>
      </c>
      <c r="AE46" s="195">
        <f>[1]May!X25</f>
        <v>54.875</v>
      </c>
      <c r="AF46" s="153">
        <f>[1]May!Y25</f>
        <v>0</v>
      </c>
      <c r="AG46" s="80"/>
    </row>
    <row r="47" spans="1:33" x14ac:dyDescent="0.25">
      <c r="A47" s="108"/>
      <c r="B47" s="11" t="str">
        <f t="shared" si="2"/>
        <v>Friday</v>
      </c>
      <c r="C47" s="12">
        <f t="shared" si="7"/>
        <v>42874</v>
      </c>
      <c r="D47" s="87">
        <f>[1]May!C26</f>
        <v>1734.3759999999997</v>
      </c>
      <c r="E47" s="190">
        <f>[1]May!D26</f>
        <v>1351.4480000000001</v>
      </c>
      <c r="F47" s="190">
        <f>[1]May!E26</f>
        <v>1495.2735</v>
      </c>
      <c r="G47" s="88"/>
      <c r="H47" s="182"/>
      <c r="I47" s="80"/>
      <c r="J47" s="5"/>
      <c r="K47" s="108"/>
      <c r="L47" s="11" t="str">
        <f t="shared" si="3"/>
        <v>Friday</v>
      </c>
      <c r="M47" s="12">
        <f t="shared" si="4"/>
        <v>42874</v>
      </c>
      <c r="N47" s="190">
        <f>[1]May!L26</f>
        <v>7.2519999999999989</v>
      </c>
      <c r="O47" s="190">
        <f>[1]May!M26</f>
        <v>4.7039999999999997</v>
      </c>
      <c r="P47" s="182">
        <f>[1]May!N26</f>
        <v>5.6431666666666658</v>
      </c>
      <c r="Q47" s="195"/>
      <c r="R47" s="195"/>
      <c r="S47" s="195"/>
      <c r="T47" s="117"/>
      <c r="U47" s="195"/>
      <c r="V47" s="108"/>
      <c r="W47" s="11" t="str">
        <f t="shared" si="5"/>
        <v>Friday</v>
      </c>
      <c r="X47" s="37">
        <f t="shared" si="6"/>
        <v>42874</v>
      </c>
      <c r="Y47" s="126">
        <f>[1]May!R26</f>
        <v>8.06</v>
      </c>
      <c r="Z47" s="124">
        <f>[1]May!S26</f>
        <v>7.48</v>
      </c>
      <c r="AA47" s="125">
        <f>[1]May!T26</f>
        <v>7.7788888888888881</v>
      </c>
      <c r="AB47" s="194">
        <f>[1]May!U26</f>
        <v>9</v>
      </c>
      <c r="AC47" s="190">
        <f>[1]May!V26</f>
        <v>8</v>
      </c>
      <c r="AD47" s="190">
        <f>[1]May!W26</f>
        <v>8.2222222222222214</v>
      </c>
      <c r="AE47" s="195">
        <f>[1]May!X26</f>
        <v>96.534999999999997</v>
      </c>
      <c r="AF47" s="153">
        <f>[1]May!Y26</f>
        <v>16</v>
      </c>
      <c r="AG47" s="80"/>
    </row>
    <row r="48" spans="1:33" x14ac:dyDescent="0.25">
      <c r="A48" s="108"/>
      <c r="B48" s="11" t="str">
        <f t="shared" si="2"/>
        <v>Saturday</v>
      </c>
      <c r="C48" s="12">
        <f t="shared" si="7"/>
        <v>42875</v>
      </c>
      <c r="D48" s="87">
        <f>[1]May!C27</f>
        <v>2011.3240000000001</v>
      </c>
      <c r="E48" s="190">
        <f>[1]May!D27</f>
        <v>1341.3679999999999</v>
      </c>
      <c r="F48" s="190">
        <f>[1]May!E27</f>
        <v>1613.9585</v>
      </c>
      <c r="G48" s="88"/>
      <c r="H48" s="182"/>
      <c r="I48" s="80"/>
      <c r="J48" s="5"/>
      <c r="K48" s="108"/>
      <c r="L48" s="11" t="str">
        <f t="shared" si="3"/>
        <v>Saturday</v>
      </c>
      <c r="M48" s="12">
        <f t="shared" si="4"/>
        <v>42875</v>
      </c>
      <c r="N48" s="190">
        <f>[1]May!L27</f>
        <v>7.4479999999999995</v>
      </c>
      <c r="O48" s="190">
        <f>[1]May!M27</f>
        <v>4.4799999999999995</v>
      </c>
      <c r="P48" s="182">
        <f>[1]May!N27</f>
        <v>5.9149999999999991</v>
      </c>
      <c r="Q48" s="195"/>
      <c r="R48" s="195"/>
      <c r="S48" s="195"/>
      <c r="T48" s="117"/>
      <c r="U48" s="195"/>
      <c r="V48" s="108"/>
      <c r="W48" s="11" t="str">
        <f t="shared" si="5"/>
        <v>Saturday</v>
      </c>
      <c r="X48" s="37">
        <f t="shared" si="6"/>
        <v>42875</v>
      </c>
      <c r="Y48" s="126">
        <f>[1]May!R27</f>
        <v>7.97</v>
      </c>
      <c r="Z48" s="124">
        <f>[1]May!S27</f>
        <v>7.44</v>
      </c>
      <c r="AA48" s="125">
        <f>[1]May!T27</f>
        <v>7.6189999999999998</v>
      </c>
      <c r="AB48" s="194">
        <f>[1]May!U27</f>
        <v>16</v>
      </c>
      <c r="AC48" s="190">
        <f>[1]May!V27</f>
        <v>8</v>
      </c>
      <c r="AD48" s="190">
        <f>[1]May!W27</f>
        <v>8.8000000000000007</v>
      </c>
      <c r="AE48" s="195">
        <f>[1]May!X27</f>
        <v>66.307000000000002</v>
      </c>
      <c r="AF48" s="153">
        <f>[1]May!Y27</f>
        <v>2</v>
      </c>
      <c r="AG48" s="80"/>
    </row>
    <row r="49" spans="1:33" x14ac:dyDescent="0.25">
      <c r="A49" s="108"/>
      <c r="B49" s="11" t="str">
        <f t="shared" si="2"/>
        <v>Sunday</v>
      </c>
      <c r="C49" s="12">
        <f t="shared" si="7"/>
        <v>42876</v>
      </c>
      <c r="D49" s="87">
        <f>[1]May!C28</f>
        <v>1499.5679999999998</v>
      </c>
      <c r="E49" s="190">
        <f>[1]May!D28</f>
        <v>1026.2</v>
      </c>
      <c r="F49" s="190">
        <f>[1]May!E28</f>
        <v>1205.7978333333333</v>
      </c>
      <c r="G49" s="88"/>
      <c r="H49" s="182"/>
      <c r="I49" s="80"/>
      <c r="J49" s="5"/>
      <c r="K49" s="108"/>
      <c r="L49" s="11" t="str">
        <f t="shared" si="3"/>
        <v>Sunday</v>
      </c>
      <c r="M49" s="12">
        <f t="shared" si="4"/>
        <v>42876</v>
      </c>
      <c r="N49" s="190">
        <f>[1]May!L28</f>
        <v>8.9319999999999986</v>
      </c>
      <c r="O49" s="190">
        <f>[1]May!M28</f>
        <v>4.2559999999999993</v>
      </c>
      <c r="P49" s="182">
        <f>[1]May!N28</f>
        <v>6.0958333333333323</v>
      </c>
      <c r="Q49" s="195"/>
      <c r="R49" s="195"/>
      <c r="S49" s="195"/>
      <c r="T49" s="117"/>
      <c r="U49" s="195"/>
      <c r="V49" s="108"/>
      <c r="W49" s="11" t="str">
        <f t="shared" si="5"/>
        <v>Sunday</v>
      </c>
      <c r="X49" s="37">
        <f t="shared" si="6"/>
        <v>42876</v>
      </c>
      <c r="Y49" s="126">
        <f>[1]May!R28</f>
        <v>7.94</v>
      </c>
      <c r="Z49" s="124">
        <f>[1]May!S28</f>
        <v>7.68</v>
      </c>
      <c r="AA49" s="125">
        <f>[1]May!T28</f>
        <v>7.7840000000000007</v>
      </c>
      <c r="AB49" s="194">
        <f>[1]May!U28</f>
        <v>16</v>
      </c>
      <c r="AC49" s="190">
        <f>[1]May!V28</f>
        <v>16</v>
      </c>
      <c r="AD49" s="190">
        <f>[1]May!W28</f>
        <v>16</v>
      </c>
      <c r="AE49" s="195">
        <f>[1]May!X28</f>
        <v>49.084999999999994</v>
      </c>
      <c r="AF49" s="153">
        <f>[1]May!Y28</f>
        <v>0</v>
      </c>
      <c r="AG49" s="80"/>
    </row>
    <row r="50" spans="1:33" x14ac:dyDescent="0.25">
      <c r="A50" s="108"/>
      <c r="B50" s="11" t="str">
        <f t="shared" si="2"/>
        <v>Monday</v>
      </c>
      <c r="C50" s="12">
        <f t="shared" si="7"/>
        <v>42877</v>
      </c>
      <c r="D50" s="87">
        <f>[1]May!C29</f>
        <v>1296.232</v>
      </c>
      <c r="E50" s="190">
        <f>[1]May!D29</f>
        <v>0</v>
      </c>
      <c r="F50" s="190">
        <f>[1]May!E29</f>
        <v>783.61383333333322</v>
      </c>
      <c r="G50" s="88"/>
      <c r="H50" s="182"/>
      <c r="I50" s="80"/>
      <c r="J50" s="5"/>
      <c r="K50" s="108"/>
      <c r="L50" s="11" t="str">
        <f t="shared" si="3"/>
        <v>Monday</v>
      </c>
      <c r="M50" s="12">
        <f t="shared" si="4"/>
        <v>42877</v>
      </c>
      <c r="N50" s="190">
        <f>[1]May!L29</f>
        <v>28.167999999999999</v>
      </c>
      <c r="O50" s="190">
        <f>[1]May!M29</f>
        <v>4.2559999999999993</v>
      </c>
      <c r="P50" s="182">
        <f>[1]May!N29</f>
        <v>6.6546666666666674</v>
      </c>
      <c r="Q50" s="195"/>
      <c r="R50" s="195"/>
      <c r="S50" s="195"/>
      <c r="T50" s="117"/>
      <c r="U50" s="195"/>
      <c r="V50" s="108"/>
      <c r="W50" s="11" t="str">
        <f t="shared" si="5"/>
        <v>Monday</v>
      </c>
      <c r="X50" s="37">
        <f t="shared" si="6"/>
        <v>42877</v>
      </c>
      <c r="Y50" s="126">
        <f>[1]May!R29</f>
        <v>7.72</v>
      </c>
      <c r="Z50" s="124">
        <f>[1]May!S29</f>
        <v>6.86</v>
      </c>
      <c r="AA50" s="125">
        <f>[1]May!T29</f>
        <v>7.4622222222222216</v>
      </c>
      <c r="AB50" s="194">
        <f>[1]May!U29</f>
        <v>17</v>
      </c>
      <c r="AC50" s="190">
        <f>[1]May!V29</f>
        <v>16</v>
      </c>
      <c r="AD50" s="190">
        <f>[1]May!W29</f>
        <v>16.111111111111111</v>
      </c>
      <c r="AE50" s="195">
        <f>[1]May!X29</f>
        <v>43.721000000000004</v>
      </c>
      <c r="AF50" s="153">
        <f>[1]May!Y29</f>
        <v>0</v>
      </c>
      <c r="AG50" s="80"/>
    </row>
    <row r="51" spans="1:33" x14ac:dyDescent="0.25">
      <c r="A51" s="108"/>
      <c r="B51" s="11" t="str">
        <f t="shared" si="2"/>
        <v>Tuesday</v>
      </c>
      <c r="C51" s="12">
        <f t="shared" si="7"/>
        <v>42878</v>
      </c>
      <c r="D51" s="87">
        <f>[1]May!C30</f>
        <v>1482.4880000000001</v>
      </c>
      <c r="E51" s="190">
        <f>[1]May!D30</f>
        <v>452.2</v>
      </c>
      <c r="F51" s="190">
        <f>[1]May!E30</f>
        <v>991.69349999999986</v>
      </c>
      <c r="G51" s="88"/>
      <c r="H51" s="182"/>
      <c r="I51" s="80"/>
      <c r="J51" s="5"/>
      <c r="K51" s="108"/>
      <c r="L51" s="11" t="str">
        <f t="shared" si="3"/>
        <v>Tuesday</v>
      </c>
      <c r="M51" s="12">
        <f t="shared" si="4"/>
        <v>42878</v>
      </c>
      <c r="N51" s="190">
        <f>[1]May!L30</f>
        <v>7.9799999999999995</v>
      </c>
      <c r="O51" s="190">
        <f>[1]May!M30</f>
        <v>4.76</v>
      </c>
      <c r="P51" s="182">
        <f>[1]May!N30</f>
        <v>6.2136666666666667</v>
      </c>
      <c r="Q51" s="195"/>
      <c r="R51" s="195"/>
      <c r="S51" s="195"/>
      <c r="T51" s="117"/>
      <c r="U51" s="195"/>
      <c r="V51" s="108"/>
      <c r="W51" s="11" t="str">
        <f t="shared" si="5"/>
        <v>Tuesday</v>
      </c>
      <c r="X51" s="37">
        <f t="shared" si="6"/>
        <v>42878</v>
      </c>
      <c r="Y51" s="126">
        <f>[1]May!R30</f>
        <v>8.16</v>
      </c>
      <c r="Z51" s="124">
        <f>[1]May!S30</f>
        <v>7.02</v>
      </c>
      <c r="AA51" s="125">
        <f>[1]May!T30</f>
        <v>7.8379999999999992</v>
      </c>
      <c r="AB51" s="194">
        <f>[1]May!U30</f>
        <v>17</v>
      </c>
      <c r="AC51" s="190">
        <f>[1]May!V30</f>
        <v>14</v>
      </c>
      <c r="AD51" s="190">
        <f>[1]May!W30</f>
        <v>15.4</v>
      </c>
      <c r="AE51" s="195">
        <f>[1]May!X30</f>
        <v>24.887</v>
      </c>
      <c r="AF51" s="153">
        <f>[1]May!Y30</f>
        <v>0</v>
      </c>
      <c r="AG51" s="80"/>
    </row>
    <row r="52" spans="1:33" x14ac:dyDescent="0.25">
      <c r="A52" s="108"/>
      <c r="B52" s="11" t="str">
        <f t="shared" si="2"/>
        <v>Wednesday</v>
      </c>
      <c r="C52" s="12">
        <f t="shared" si="7"/>
        <v>42879</v>
      </c>
      <c r="D52" s="87">
        <f>[1]May!C31</f>
        <v>1594.124</v>
      </c>
      <c r="E52" s="190">
        <f>[1]May!D31</f>
        <v>533.31599999999992</v>
      </c>
      <c r="F52" s="190">
        <f>[1]May!E31</f>
        <v>1044.4490000000003</v>
      </c>
      <c r="G52" s="88"/>
      <c r="H52" s="182"/>
      <c r="I52" s="80"/>
      <c r="J52" s="5"/>
      <c r="K52" s="108"/>
      <c r="L52" s="11" t="str">
        <f t="shared" si="3"/>
        <v>Wednesday</v>
      </c>
      <c r="M52" s="12">
        <f t="shared" si="4"/>
        <v>42879</v>
      </c>
      <c r="N52" s="190">
        <f>[1]May!L31</f>
        <v>12.683999999999999</v>
      </c>
      <c r="O52" s="190">
        <f>[1]May!M31</f>
        <v>5.3199999999999994</v>
      </c>
      <c r="P52" s="182">
        <f>[1]May!N31</f>
        <v>7.8470000000000013</v>
      </c>
      <c r="Q52" s="195"/>
      <c r="R52" s="195"/>
      <c r="S52" s="195"/>
      <c r="T52" s="117"/>
      <c r="U52" s="195"/>
      <c r="V52" s="108"/>
      <c r="W52" s="11" t="str">
        <f t="shared" si="5"/>
        <v>Wednesday</v>
      </c>
      <c r="X52" s="37">
        <f t="shared" si="6"/>
        <v>42879</v>
      </c>
      <c r="Y52" s="126">
        <f>[1]May!R31</f>
        <v>8.2899999999999991</v>
      </c>
      <c r="Z52" s="124">
        <f>[1]May!S31</f>
        <v>7.87</v>
      </c>
      <c r="AA52" s="125">
        <f>[1]May!T31</f>
        <v>8.2279999999999998</v>
      </c>
      <c r="AB52" s="194">
        <f>[1]May!U31</f>
        <v>14</v>
      </c>
      <c r="AC52" s="190">
        <f>[1]May!V31</f>
        <v>8</v>
      </c>
      <c r="AD52" s="190">
        <f>[1]May!W31</f>
        <v>9.8000000000000007</v>
      </c>
      <c r="AE52" s="195">
        <f>[1]May!X31</f>
        <v>47.259</v>
      </c>
      <c r="AF52" s="153">
        <f>[1]May!Y31</f>
        <v>1</v>
      </c>
      <c r="AG52" s="80"/>
    </row>
    <row r="53" spans="1:33" x14ac:dyDescent="0.25">
      <c r="A53" s="108"/>
      <c r="B53" s="11" t="str">
        <f t="shared" si="2"/>
        <v>Thursday</v>
      </c>
      <c r="C53" s="12">
        <f t="shared" si="7"/>
        <v>42880</v>
      </c>
      <c r="D53" s="87">
        <f>[1]May!C32</f>
        <v>1093.848</v>
      </c>
      <c r="E53" s="190">
        <f>[1]May!D32</f>
        <v>908.68399999999986</v>
      </c>
      <c r="F53" s="190">
        <f>[1]May!E32</f>
        <v>1017.8968333333331</v>
      </c>
      <c r="G53" s="88"/>
      <c r="H53" s="182"/>
      <c r="I53" s="80"/>
      <c r="J53" s="5"/>
      <c r="K53" s="108"/>
      <c r="L53" s="11" t="str">
        <f t="shared" si="3"/>
        <v>Thursday</v>
      </c>
      <c r="M53" s="12">
        <f t="shared" si="4"/>
        <v>42880</v>
      </c>
      <c r="N53" s="190">
        <f>[1]May!L32</f>
        <v>10.527999999999999</v>
      </c>
      <c r="O53" s="190">
        <f>[1]May!M32</f>
        <v>6.4399999999999995</v>
      </c>
      <c r="P53" s="182">
        <f>[1]May!N32</f>
        <v>7.8259999999999996</v>
      </c>
      <c r="Q53" s="195"/>
      <c r="R53" s="195"/>
      <c r="S53" s="195"/>
      <c r="T53" s="117"/>
      <c r="U53" s="195"/>
      <c r="V53" s="108"/>
      <c r="W53" s="11" t="str">
        <f t="shared" si="5"/>
        <v>Thursday</v>
      </c>
      <c r="X53" s="37">
        <f t="shared" si="6"/>
        <v>42880</v>
      </c>
      <c r="Y53" s="126">
        <f>[1]May!R32</f>
        <v>8.3000000000000007</v>
      </c>
      <c r="Z53" s="124">
        <f>[1]May!S32</f>
        <v>8.27</v>
      </c>
      <c r="AA53" s="125">
        <f>[1]May!T32</f>
        <v>8.282</v>
      </c>
      <c r="AB53" s="194">
        <f>[1]May!U32</f>
        <v>8</v>
      </c>
      <c r="AC53" s="190">
        <f>[1]May!V32</f>
        <v>8</v>
      </c>
      <c r="AD53" s="190">
        <f>[1]May!W32</f>
        <v>8</v>
      </c>
      <c r="AE53" s="195">
        <f>[1]May!X32</f>
        <v>33.477000000000004</v>
      </c>
      <c r="AF53" s="153">
        <f>[1]May!Y32</f>
        <v>0</v>
      </c>
      <c r="AG53" s="80"/>
    </row>
    <row r="54" spans="1:33" x14ac:dyDescent="0.25">
      <c r="A54" s="108"/>
      <c r="B54" s="11" t="str">
        <f t="shared" si="2"/>
        <v>Friday</v>
      </c>
      <c r="C54" s="12">
        <f t="shared" si="7"/>
        <v>42881</v>
      </c>
      <c r="D54" s="87">
        <f>[1]May!C33</f>
        <v>1512.0839999999998</v>
      </c>
      <c r="E54" s="190">
        <f>[1]May!D33</f>
        <v>979.21600000000001</v>
      </c>
      <c r="F54" s="190">
        <f>[1]May!E33</f>
        <v>1154.3886666666667</v>
      </c>
      <c r="G54" s="88"/>
      <c r="H54" s="182"/>
      <c r="I54" s="80"/>
      <c r="J54" s="5"/>
      <c r="K54" s="108"/>
      <c r="L54" s="11" t="str">
        <f t="shared" si="3"/>
        <v>Friday</v>
      </c>
      <c r="M54" s="12">
        <f t="shared" si="4"/>
        <v>42881</v>
      </c>
      <c r="N54" s="190">
        <f>[1]May!L33</f>
        <v>10.527999999999999</v>
      </c>
      <c r="O54" s="190">
        <f>[1]May!M33</f>
        <v>3.78</v>
      </c>
      <c r="P54" s="182">
        <f>[1]May!N33</f>
        <v>6.4586666666666659</v>
      </c>
      <c r="Q54" s="195"/>
      <c r="R54" s="195"/>
      <c r="S54" s="195"/>
      <c r="T54" s="117"/>
      <c r="U54" s="195"/>
      <c r="V54" s="108"/>
      <c r="W54" s="11" t="str">
        <f t="shared" si="5"/>
        <v>Friday</v>
      </c>
      <c r="X54" s="37">
        <f t="shared" si="6"/>
        <v>42881</v>
      </c>
      <c r="Y54" s="126">
        <f>[1]May!R33</f>
        <v>8.3000000000000007</v>
      </c>
      <c r="Z54" s="124">
        <f>[1]May!S33</f>
        <v>8.1300000000000008</v>
      </c>
      <c r="AA54" s="125">
        <f>[1]May!T33</f>
        <v>8.2494444444444426</v>
      </c>
      <c r="AB54" s="194">
        <f>[1]May!U33</f>
        <v>8</v>
      </c>
      <c r="AC54" s="190">
        <f>[1]May!V33</f>
        <v>7</v>
      </c>
      <c r="AD54" s="190">
        <f>[1]May!W33</f>
        <v>7.9444444444444446</v>
      </c>
      <c r="AE54" s="195">
        <f>[1]May!X33</f>
        <v>64.414999999999992</v>
      </c>
      <c r="AF54" s="153">
        <f>[1]May!Y33</f>
        <v>0</v>
      </c>
      <c r="AG54" s="80"/>
    </row>
    <row r="55" spans="1:33" x14ac:dyDescent="0.25">
      <c r="A55" s="108"/>
      <c r="B55" s="11" t="str">
        <f t="shared" si="2"/>
        <v>Saturday</v>
      </c>
      <c r="C55" s="12">
        <f t="shared" si="7"/>
        <v>42882</v>
      </c>
      <c r="D55" s="87">
        <f>[1]May!C34</f>
        <v>1248.0160000000001</v>
      </c>
      <c r="E55" s="190">
        <f>[1]May!D34</f>
        <v>897.37199999999996</v>
      </c>
      <c r="F55" s="190">
        <f>[1]May!E34</f>
        <v>1076.7528333333335</v>
      </c>
      <c r="G55" s="88"/>
      <c r="H55" s="182"/>
      <c r="I55" s="80"/>
      <c r="J55" s="5"/>
      <c r="K55" s="108"/>
      <c r="L55" s="11" t="str">
        <f t="shared" si="3"/>
        <v>Saturday</v>
      </c>
      <c r="M55" s="12">
        <f t="shared" si="4"/>
        <v>42882</v>
      </c>
      <c r="N55" s="190">
        <f>[1]May!L34</f>
        <v>7.6719999999999997</v>
      </c>
      <c r="O55" s="190">
        <f>[1]May!M34</f>
        <v>3.1080000000000001</v>
      </c>
      <c r="P55" s="182">
        <f>[1]May!N34</f>
        <v>4.7786666666666653</v>
      </c>
      <c r="Q55" s="195"/>
      <c r="R55" s="195"/>
      <c r="S55" s="195"/>
      <c r="T55" s="117"/>
      <c r="U55" s="195"/>
      <c r="V55" s="108"/>
      <c r="W55" s="11" t="str">
        <f t="shared" si="5"/>
        <v>Saturday</v>
      </c>
      <c r="X55" s="37">
        <f t="shared" si="6"/>
        <v>42882</v>
      </c>
      <c r="Y55" s="126">
        <f>[1]May!R34</f>
        <v>8.27</v>
      </c>
      <c r="Z55" s="124">
        <f>[1]May!S34</f>
        <v>8.09</v>
      </c>
      <c r="AA55" s="125">
        <f>[1]May!T34</f>
        <v>8.1856250000000017</v>
      </c>
      <c r="AB55" s="194">
        <f>[1]May!U34</f>
        <v>21</v>
      </c>
      <c r="AC55" s="190">
        <f>[1]May!V34</f>
        <v>5</v>
      </c>
      <c r="AD55" s="190">
        <f>[1]May!W34</f>
        <v>13.5</v>
      </c>
      <c r="AE55" s="195">
        <f>[1]May!X34</f>
        <v>74.02300000000001</v>
      </c>
      <c r="AF55" s="153">
        <f>[1]May!Y34</f>
        <v>0</v>
      </c>
      <c r="AG55" s="80"/>
    </row>
    <row r="56" spans="1:33" x14ac:dyDescent="0.25">
      <c r="A56" s="108"/>
      <c r="B56" s="11" t="str">
        <f t="shared" si="2"/>
        <v>Sunday</v>
      </c>
      <c r="C56" s="12">
        <f t="shared" si="7"/>
        <v>42883</v>
      </c>
      <c r="D56" s="87">
        <f>[1]May!C35</f>
        <v>1182.7760000000001</v>
      </c>
      <c r="E56" s="190">
        <f>[1]May!D35</f>
        <v>1008.9239999999999</v>
      </c>
      <c r="F56" s="190">
        <f>[1]May!E35</f>
        <v>1081.3401666666664</v>
      </c>
      <c r="G56" s="88"/>
      <c r="H56" s="182"/>
      <c r="I56" s="80"/>
      <c r="J56" s="5"/>
      <c r="K56" s="108"/>
      <c r="L56" s="11" t="str">
        <f t="shared" si="3"/>
        <v>Sunday</v>
      </c>
      <c r="M56" s="12">
        <f t="shared" si="4"/>
        <v>42883</v>
      </c>
      <c r="N56" s="190">
        <f>[1]May!L35</f>
        <v>6.5519999999999996</v>
      </c>
      <c r="O56" s="190">
        <f>[1]May!M35</f>
        <v>2.464</v>
      </c>
      <c r="P56" s="182">
        <f>[1]May!N35</f>
        <v>4.1404999999999994</v>
      </c>
      <c r="Q56" s="195"/>
      <c r="R56" s="195"/>
      <c r="S56" s="195"/>
      <c r="T56" s="117"/>
      <c r="U56" s="195"/>
      <c r="V56" s="108"/>
      <c r="W56" s="11" t="str">
        <f t="shared" si="5"/>
        <v>Sunday</v>
      </c>
      <c r="X56" s="37">
        <f t="shared" si="6"/>
        <v>42883</v>
      </c>
      <c r="Y56" s="126">
        <f>[1]May!R35</f>
        <v>8.23</v>
      </c>
      <c r="Z56" s="124">
        <f>[1]May!S35</f>
        <v>7.71</v>
      </c>
      <c r="AA56" s="125">
        <f>[1]May!T35</f>
        <v>7.9069230769230767</v>
      </c>
      <c r="AB56" s="194">
        <f>[1]May!U35</f>
        <v>20</v>
      </c>
      <c r="AC56" s="190">
        <f>[1]May!V35</f>
        <v>7</v>
      </c>
      <c r="AD56" s="190">
        <f>[1]May!W35</f>
        <v>10.615384615384615</v>
      </c>
      <c r="AE56" s="195">
        <f>[1]May!X35</f>
        <v>64.467999999999989</v>
      </c>
      <c r="AF56" s="153">
        <f>[1]May!Y35</f>
        <v>0</v>
      </c>
      <c r="AG56" s="80"/>
    </row>
    <row r="57" spans="1:33" x14ac:dyDescent="0.25">
      <c r="A57" s="108"/>
      <c r="B57" s="11" t="str">
        <f t="shared" si="2"/>
        <v>Monday</v>
      </c>
      <c r="C57" s="12">
        <f t="shared" si="7"/>
        <v>42884</v>
      </c>
      <c r="D57" s="87">
        <f>[1]May!C36</f>
        <v>1269.7719999999999</v>
      </c>
      <c r="E57" s="190">
        <f>[1]May!D36</f>
        <v>925.98799999999983</v>
      </c>
      <c r="F57" s="190">
        <f>[1]May!E36</f>
        <v>1085.6241666666665</v>
      </c>
      <c r="G57" s="88"/>
      <c r="H57" s="182"/>
      <c r="I57" s="80"/>
      <c r="J57" s="5"/>
      <c r="K57" s="108"/>
      <c r="L57" s="11" t="str">
        <f t="shared" si="3"/>
        <v>Monday</v>
      </c>
      <c r="M57" s="12">
        <f t="shared" si="4"/>
        <v>42884</v>
      </c>
      <c r="N57" s="190">
        <f>[1]May!L36</f>
        <v>4.452</v>
      </c>
      <c r="O57" s="190">
        <f>[1]May!M36</f>
        <v>0.72799999999999998</v>
      </c>
      <c r="P57" s="182">
        <f>[1]May!N36</f>
        <v>2.5806666666666667</v>
      </c>
      <c r="Q57" s="195"/>
      <c r="R57" s="195"/>
      <c r="S57" s="195"/>
      <c r="T57" s="117"/>
      <c r="U57" s="195"/>
      <c r="V57" s="108"/>
      <c r="W57" s="11" t="str">
        <f t="shared" si="5"/>
        <v>Monday</v>
      </c>
      <c r="X57" s="37">
        <f t="shared" si="6"/>
        <v>42884</v>
      </c>
      <c r="Y57" s="126">
        <f>[1]May!R36</f>
        <v>8.15</v>
      </c>
      <c r="Z57" s="124">
        <f>[1]May!S36</f>
        <v>7.6</v>
      </c>
      <c r="AA57" s="125">
        <f>[1]May!T36</f>
        <v>7.8169999999999984</v>
      </c>
      <c r="AB57" s="194">
        <f>[1]May!U36</f>
        <v>7</v>
      </c>
      <c r="AC57" s="190">
        <f>[1]May!V36</f>
        <v>5</v>
      </c>
      <c r="AD57" s="190">
        <f>[1]May!W36</f>
        <v>5.4</v>
      </c>
      <c r="AE57" s="195">
        <f>[1]May!X36</f>
        <v>48.975999999999999</v>
      </c>
      <c r="AF57" s="153">
        <f>[1]May!Y36</f>
        <v>0</v>
      </c>
      <c r="AG57" s="80"/>
    </row>
    <row r="58" spans="1:33" x14ac:dyDescent="0.25">
      <c r="A58" s="108"/>
      <c r="B58" s="11" t="str">
        <f t="shared" si="2"/>
        <v>Tuesday</v>
      </c>
      <c r="C58" s="12">
        <f t="shared" si="7"/>
        <v>42885</v>
      </c>
      <c r="D58" s="87">
        <f>[1]May!C37</f>
        <v>1540.4759999999999</v>
      </c>
      <c r="E58" s="190">
        <f>[1]May!D37</f>
        <v>1071.5039999999999</v>
      </c>
      <c r="F58" s="190">
        <f>[1]May!E37</f>
        <v>1286.1356666666668</v>
      </c>
      <c r="G58" s="88"/>
      <c r="H58" s="182"/>
      <c r="I58" s="80"/>
      <c r="J58" s="5"/>
      <c r="K58" s="108"/>
      <c r="L58" s="11" t="str">
        <f t="shared" si="3"/>
        <v>Tuesday</v>
      </c>
      <c r="M58" s="12">
        <f t="shared" si="4"/>
        <v>42885</v>
      </c>
      <c r="N58" s="190">
        <f>[1]May!L37</f>
        <v>4.6759999999999993</v>
      </c>
      <c r="O58" s="190">
        <f>[1]May!M37</f>
        <v>0.67199999999999993</v>
      </c>
      <c r="P58" s="182">
        <f>[1]May!N37</f>
        <v>2.2061666666666668</v>
      </c>
      <c r="Q58" s="195"/>
      <c r="R58" s="195"/>
      <c r="S58" s="195"/>
      <c r="T58" s="117"/>
      <c r="U58" s="195"/>
      <c r="V58" s="108"/>
      <c r="W58" s="11" t="str">
        <f t="shared" si="5"/>
        <v>Tuesday</v>
      </c>
      <c r="X58" s="37">
        <f t="shared" si="6"/>
        <v>42885</v>
      </c>
      <c r="Y58" s="126">
        <f>[1]May!R37</f>
        <v>7.9</v>
      </c>
      <c r="Z58" s="124">
        <f>[1]May!S37</f>
        <v>7.59</v>
      </c>
      <c r="AA58" s="125">
        <f>[1]May!T37</f>
        <v>7.6963636363636363</v>
      </c>
      <c r="AB58" s="194">
        <f>[1]May!U37</f>
        <v>6</v>
      </c>
      <c r="AC58" s="190">
        <f>[1]May!V37</f>
        <v>5</v>
      </c>
      <c r="AD58" s="190">
        <f>[1]May!W37</f>
        <v>5.6363636363636367</v>
      </c>
      <c r="AE58" s="195">
        <f>[1]May!X37</f>
        <v>54.832999999999991</v>
      </c>
      <c r="AF58" s="153">
        <f>[1]May!Y37</f>
        <v>0</v>
      </c>
      <c r="AG58" s="80"/>
    </row>
    <row r="59" spans="1:33" ht="15.75" thickBot="1" x14ac:dyDescent="0.3">
      <c r="A59" s="108"/>
      <c r="B59" s="13" t="str">
        <f t="shared" si="2"/>
        <v>Wednesday</v>
      </c>
      <c r="C59" s="14">
        <f t="shared" si="7"/>
        <v>42886</v>
      </c>
      <c r="D59" s="121">
        <f>[1]May!C38</f>
        <v>1412.992</v>
      </c>
      <c r="E59" s="191">
        <f>[1]May!D38</f>
        <v>1157.0999999999999</v>
      </c>
      <c r="F59" s="192">
        <f>[1]May!E38</f>
        <v>1313.6106666666667</v>
      </c>
      <c r="G59" s="89"/>
      <c r="H59" s="183"/>
      <c r="I59" s="80"/>
      <c r="J59" s="5"/>
      <c r="K59" s="108"/>
      <c r="L59" s="11" t="str">
        <f t="shared" si="3"/>
        <v>Wednesday</v>
      </c>
      <c r="M59" s="14">
        <f t="shared" si="4"/>
        <v>42886</v>
      </c>
      <c r="N59" s="191">
        <f>[1]May!L38</f>
        <v>5.7679999999999998</v>
      </c>
      <c r="O59" s="191">
        <f>[1]May!M38</f>
        <v>1.7639999999999998</v>
      </c>
      <c r="P59" s="183">
        <f>[1]May!N38</f>
        <v>2.9563333333333333</v>
      </c>
      <c r="Q59" s="195"/>
      <c r="R59" s="195"/>
      <c r="S59" s="195"/>
      <c r="T59" s="117"/>
      <c r="U59" s="195"/>
      <c r="V59" s="108"/>
      <c r="W59" s="13" t="str">
        <f t="shared" si="5"/>
        <v>Wednesday</v>
      </c>
      <c r="X59" s="59">
        <f t="shared" si="6"/>
        <v>42886</v>
      </c>
      <c r="Y59" s="127">
        <f>[1]May!R38</f>
        <v>8.3000000000000007</v>
      </c>
      <c r="Z59" s="128">
        <f>[1]May!S38</f>
        <v>7.96</v>
      </c>
      <c r="AA59" s="129">
        <f>[1]May!T38</f>
        <v>8.2138461538461538</v>
      </c>
      <c r="AB59" s="196">
        <f>[1]May!U38</f>
        <v>8</v>
      </c>
      <c r="AC59" s="191">
        <f>[1]May!V38</f>
        <v>6</v>
      </c>
      <c r="AD59" s="191">
        <f>[1]May!W38</f>
        <v>7.384615384615385</v>
      </c>
      <c r="AE59" s="192">
        <f>[1]May!X38</f>
        <v>54.867000000000004</v>
      </c>
      <c r="AF59" s="154">
        <f>[1]May!Y38</f>
        <v>0</v>
      </c>
      <c r="AG59" s="80"/>
    </row>
    <row r="60" spans="1:33" ht="16.5" thickTop="1" thickBot="1" x14ac:dyDescent="0.3">
      <c r="A60" s="108"/>
      <c r="B60" s="15" t="s">
        <v>100</v>
      </c>
      <c r="C60" s="16"/>
      <c r="D60" s="193">
        <f>[1]May!C39</f>
        <v>2183.9159999999997</v>
      </c>
      <c r="E60" s="193">
        <f>[1]May!D39</f>
        <v>0</v>
      </c>
      <c r="F60" s="193">
        <f>[1]May!E39</f>
        <v>1242.0992688172046</v>
      </c>
      <c r="G60" s="170"/>
      <c r="H60" s="73"/>
      <c r="I60" s="80"/>
      <c r="J60" s="5"/>
      <c r="K60" s="108"/>
      <c r="L60" s="15" t="s">
        <v>100</v>
      </c>
      <c r="M60" s="16"/>
      <c r="N60" s="184">
        <f>[1]May!L39</f>
        <v>28.167999999999999</v>
      </c>
      <c r="O60" s="184">
        <f>[1]May!M39</f>
        <v>-8.3999999999999991E-2</v>
      </c>
      <c r="P60" s="185">
        <f>[1]May!N39</f>
        <v>4.1709086021505373</v>
      </c>
      <c r="Q60" s="102"/>
      <c r="R60" s="102"/>
      <c r="S60" s="102"/>
      <c r="T60" s="118"/>
      <c r="U60" s="102"/>
      <c r="V60" s="108"/>
      <c r="W60" s="15" t="s">
        <v>100</v>
      </c>
      <c r="X60" s="38"/>
      <c r="Y60" s="130">
        <f>[1]May!R39</f>
        <v>8.3000000000000007</v>
      </c>
      <c r="Z60" s="131">
        <f>[1]May!S39</f>
        <v>6.71</v>
      </c>
      <c r="AA60" s="132">
        <f>[1]May!T39</f>
        <v>7.6605328958675729</v>
      </c>
      <c r="AB60" s="197">
        <f>[1]May!U39</f>
        <v>37</v>
      </c>
      <c r="AC60" s="193">
        <f>[1]May!V39</f>
        <v>5</v>
      </c>
      <c r="AD60" s="193">
        <f>[1]May!W39</f>
        <v>13.115320253223478</v>
      </c>
      <c r="AE60" s="198">
        <f>[1]May!X39</f>
        <v>1682.6479000000002</v>
      </c>
      <c r="AF60" s="155">
        <f>[1]May!Y39</f>
        <v>49</v>
      </c>
      <c r="AG60" s="80"/>
    </row>
    <row r="61" spans="1:33" ht="15.75" thickBot="1" x14ac:dyDescent="0.3">
      <c r="A61" s="111"/>
      <c r="B61" s="112"/>
      <c r="C61" s="112"/>
      <c r="D61" s="112"/>
      <c r="E61" s="112"/>
      <c r="F61" s="112"/>
      <c r="G61" s="112"/>
      <c r="H61" s="112"/>
      <c r="I61" s="113"/>
      <c r="J61" s="5"/>
      <c r="K61" s="111"/>
      <c r="L61" s="112"/>
      <c r="M61" s="112"/>
      <c r="N61" s="112"/>
      <c r="O61" s="112"/>
      <c r="P61" s="112"/>
      <c r="Q61" s="112"/>
      <c r="R61" s="112"/>
      <c r="S61" s="112"/>
      <c r="T61" s="113"/>
      <c r="V61" s="111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30:D59">
    <cfRule type="cellIs" dxfId="145" priority="34" operator="between">
      <formula>2800</formula>
      <formula>5000</formula>
    </cfRule>
  </conditionalFormatting>
  <conditionalFormatting sqref="N30:N59">
    <cfRule type="cellIs" dxfId="144" priority="33" operator="between">
      <formula>560</formula>
      <formula>5000</formula>
    </cfRule>
  </conditionalFormatting>
  <conditionalFormatting sqref="Z30:Z59">
    <cfRule type="cellIs" dxfId="143" priority="32" operator="between">
      <formula>1</formula>
      <formula>6.49</formula>
    </cfRule>
  </conditionalFormatting>
  <conditionalFormatting sqref="Y30:Y59">
    <cfRule type="cellIs" dxfId="142" priority="31" operator="between">
      <formula>8.51</formula>
      <formula>14</formula>
    </cfRule>
  </conditionalFormatting>
  <conditionalFormatting sqref="AB30:AB59">
    <cfRule type="cellIs" dxfId="141" priority="30" operator="between">
      <formula>41</formula>
      <formula>200</formula>
    </cfRule>
  </conditionalFormatting>
  <conditionalFormatting sqref="D59">
    <cfRule type="cellIs" dxfId="140" priority="29" operator="between">
      <formula>2800</formula>
      <formula>5000</formula>
    </cfRule>
  </conditionalFormatting>
  <conditionalFormatting sqref="N59">
    <cfRule type="cellIs" dxfId="139" priority="28" operator="between">
      <formula>560</formula>
      <formula>5000</formula>
    </cfRule>
  </conditionalFormatting>
  <conditionalFormatting sqref="Z59">
    <cfRule type="cellIs" dxfId="138" priority="27" operator="between">
      <formula>1</formula>
      <formula>6.49</formula>
    </cfRule>
  </conditionalFormatting>
  <conditionalFormatting sqref="Y59">
    <cfRule type="cellIs" dxfId="137" priority="26" operator="between">
      <formula>8.51</formula>
      <formula>14</formula>
    </cfRule>
  </conditionalFormatting>
  <conditionalFormatting sqref="AE30:AE59">
    <cfRule type="cellIs" dxfId="136" priority="25" operator="between">
      <formula>1001</formula>
      <formula>2000</formula>
    </cfRule>
  </conditionalFormatting>
  <conditionalFormatting sqref="D59">
    <cfRule type="cellIs" dxfId="135" priority="24" operator="between">
      <formula>2800</formula>
      <formula>5000</formula>
    </cfRule>
  </conditionalFormatting>
  <conditionalFormatting sqref="D59">
    <cfRule type="cellIs" dxfId="134" priority="23" operator="between">
      <formula>2800</formula>
      <formula>5000</formula>
    </cfRule>
  </conditionalFormatting>
  <conditionalFormatting sqref="D59">
    <cfRule type="cellIs" dxfId="133" priority="22" operator="between">
      <formula>2800</formula>
      <formula>5000</formula>
    </cfRule>
  </conditionalFormatting>
  <conditionalFormatting sqref="N59">
    <cfRule type="cellIs" dxfId="132" priority="21" operator="between">
      <formula>560</formula>
      <formula>5000</formula>
    </cfRule>
  </conditionalFormatting>
  <conditionalFormatting sqref="Z59">
    <cfRule type="cellIs" dxfId="131" priority="20" operator="between">
      <formula>1</formula>
      <formula>6.49</formula>
    </cfRule>
  </conditionalFormatting>
  <conditionalFormatting sqref="Y59">
    <cfRule type="cellIs" dxfId="130" priority="19" operator="between">
      <formula>8.51</formula>
      <formula>14</formula>
    </cfRule>
  </conditionalFormatting>
  <conditionalFormatting sqref="AB59">
    <cfRule type="cellIs" dxfId="129" priority="18" operator="between">
      <formula>41</formula>
      <formula>200</formula>
    </cfRule>
  </conditionalFormatting>
  <conditionalFormatting sqref="Z59">
    <cfRule type="cellIs" dxfId="128" priority="17" operator="between">
      <formula>1</formula>
      <formula>6.49</formula>
    </cfRule>
  </conditionalFormatting>
  <conditionalFormatting sqref="Y59">
    <cfRule type="cellIs" dxfId="127" priority="16" operator="between">
      <formula>8.51</formula>
      <formula>14</formula>
    </cfRule>
  </conditionalFormatting>
  <conditionalFormatting sqref="AE59">
    <cfRule type="cellIs" dxfId="126" priority="15" operator="between">
      <formula>1001</formula>
      <formula>2000</formula>
    </cfRule>
  </conditionalFormatting>
  <conditionalFormatting sqref="D59">
    <cfRule type="cellIs" dxfId="125" priority="14" operator="between">
      <formula>2800</formula>
      <formula>5000</formula>
    </cfRule>
  </conditionalFormatting>
  <conditionalFormatting sqref="N59">
    <cfRule type="cellIs" dxfId="124" priority="13" operator="between">
      <formula>560</formula>
      <formula>5000</formula>
    </cfRule>
  </conditionalFormatting>
  <conditionalFormatting sqref="AB59">
    <cfRule type="cellIs" dxfId="123" priority="12" operator="between">
      <formula>41</formula>
      <formula>200</formula>
    </cfRule>
  </conditionalFormatting>
  <conditionalFormatting sqref="Z59">
    <cfRule type="cellIs" dxfId="122" priority="11" operator="between">
      <formula>1</formula>
      <formula>6.49</formula>
    </cfRule>
  </conditionalFormatting>
  <conditionalFormatting sqref="Y59">
    <cfRule type="cellIs" dxfId="121" priority="10" operator="between">
      <formula>8.51</formula>
      <formula>14</formula>
    </cfRule>
  </conditionalFormatting>
  <conditionalFormatting sqref="AE59">
    <cfRule type="cellIs" dxfId="120" priority="9" operator="between">
      <formula>1001</formula>
      <formula>2000</formula>
    </cfRule>
  </conditionalFormatting>
  <conditionalFormatting sqref="D29">
    <cfRule type="cellIs" dxfId="119" priority="8" operator="between">
      <formula>2800</formula>
      <formula>5000</formula>
    </cfRule>
  </conditionalFormatting>
  <conditionalFormatting sqref="N29">
    <cfRule type="cellIs" dxfId="118" priority="7" operator="between">
      <formula>560</formula>
      <formula>5000</formula>
    </cfRule>
  </conditionalFormatting>
  <conditionalFormatting sqref="D29">
    <cfRule type="cellIs" dxfId="117" priority="6" operator="between">
      <formula>2800</formula>
      <formula>5000</formula>
    </cfRule>
  </conditionalFormatting>
  <conditionalFormatting sqref="N29">
    <cfRule type="cellIs" dxfId="116" priority="5" operator="between">
      <formula>560</formula>
      <formula>5000</formula>
    </cfRule>
  </conditionalFormatting>
  <conditionalFormatting sqref="Z29">
    <cfRule type="cellIs" dxfId="115" priority="4" operator="between">
      <formula>1</formula>
      <formula>6.49</formula>
    </cfRule>
  </conditionalFormatting>
  <conditionalFormatting sqref="Y29">
    <cfRule type="cellIs" dxfId="114" priority="3" operator="between">
      <formula>8.51</formula>
      <formula>14</formula>
    </cfRule>
  </conditionalFormatting>
  <conditionalFormatting sqref="AB29">
    <cfRule type="cellIs" dxfId="113" priority="2" operator="between">
      <formula>41</formula>
      <formula>200</formula>
    </cfRule>
  </conditionalFormatting>
  <conditionalFormatting sqref="AE29">
    <cfRule type="cellIs" dxfId="11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97850D73D194B85C2A1213C281EC7" ma:contentTypeVersion="4" ma:contentTypeDescription="Create a new document." ma:contentTypeScope="" ma:versionID="112c59d31b2e2d48defbfff1511b52c8">
  <xsd:schema xmlns:xsd="http://www.w3.org/2001/XMLSchema" xmlns:xs="http://www.w3.org/2001/XMLSchema" xmlns:p="http://schemas.microsoft.com/office/2006/metadata/properties" xmlns:ns2="569d783d-a11b-47b4-b63d-2dcc8309afbe" xmlns:ns3="688e23b6-28f1-42c2-b87d-421d6a55eeac" targetNamespace="http://schemas.microsoft.com/office/2006/metadata/properties" ma:root="true" ma:fieldsID="ff6849e92031501c423bd3876366cb85" ns2:_="" ns3:_="">
    <xsd:import namespace="569d783d-a11b-47b4-b63d-2dcc8309afbe"/>
    <xsd:import namespace="688e23b6-28f1-42c2-b87d-421d6a55ee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d783d-a11b-47b4-b63d-2dcc8309af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e23b6-28f1-42c2-b87d-421d6a55e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C26C1-D0BB-4455-A6C7-043F94EB50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C9215-E9B6-4925-B260-1E1C7ECA64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872FF5-A96E-49E5-BAB5-36D8DEAD9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d783d-a11b-47b4-b63d-2dcc8309afbe"/>
    <ds:schemaRef ds:uri="688e23b6-28f1-42c2-b87d-421d6a55e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 by Month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Justin Dickens</cp:lastModifiedBy>
  <cp:revision/>
  <dcterms:created xsi:type="dcterms:W3CDTF">2012-02-09T23:41:45Z</dcterms:created>
  <dcterms:modified xsi:type="dcterms:W3CDTF">2017-10-12T03:56:42Z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0x01010080A97850D73D194B85C2A1213C281EC7</vt:lpwstr>
  </property>
</Properties>
</file>